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24"/>
  <workbookPr defaultThemeVersion="166925"/>
  <mc:AlternateContent xmlns:mc="http://schemas.openxmlformats.org/markup-compatibility/2006">
    <mc:Choice Requires="x15">
      <x15ac:absPath xmlns:x15ac="http://schemas.microsoft.com/office/spreadsheetml/2010/11/ac" url="C:\Users\sshriver\Desktop\"/>
    </mc:Choice>
  </mc:AlternateContent>
  <xr:revisionPtr revIDLastSave="110" documentId="8_{0924F504-EB5B-40FD-925D-E8CED083D164}" xr6:coauthVersionLast="47" xr6:coauthVersionMax="47" xr10:uidLastSave="{BD76384B-23EE-4F91-80E2-A33A1CB65C14}"/>
  <bookViews>
    <workbookView xWindow="0" yWindow="0" windowWidth="28800" windowHeight="11625" activeTab="2" xr2:uid="{00000000-000D-0000-FFFF-FFFF00000000}"/>
  </bookViews>
  <sheets>
    <sheet name="UG STA" sheetId="1" r:id="rId1"/>
    <sheet name="MAT STA" sheetId="10" r:id="rId2"/>
    <sheet name="M.Ed. SPED Final Practicum"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0" l="1"/>
  <c r="I11" i="10"/>
  <c r="J11" i="10"/>
  <c r="K11" i="10"/>
  <c r="L11" i="10"/>
  <c r="M11" i="10"/>
  <c r="N11" i="10"/>
  <c r="O11" i="10"/>
  <c r="P11" i="10"/>
  <c r="Q11" i="10"/>
  <c r="R11" i="10"/>
  <c r="S11" i="10"/>
  <c r="T11" i="10"/>
  <c r="U11" i="10"/>
  <c r="V11" i="10"/>
  <c r="W11" i="10"/>
  <c r="X11" i="10"/>
  <c r="Y11" i="10"/>
  <c r="Z11" i="10"/>
  <c r="AA11" i="10"/>
  <c r="G11" i="10"/>
  <c r="E11" i="10"/>
  <c r="H19" i="8"/>
  <c r="H21" i="8" s="1"/>
  <c r="I19" i="8"/>
  <c r="I21" i="8" s="1"/>
  <c r="J19" i="8"/>
  <c r="J21" i="8" s="1"/>
  <c r="K19" i="8"/>
  <c r="K21" i="8" s="1"/>
  <c r="L19" i="8"/>
  <c r="L21" i="8" s="1"/>
  <c r="M19" i="8"/>
  <c r="M21" i="8" s="1"/>
  <c r="N19" i="8"/>
  <c r="N21" i="8" s="1"/>
  <c r="O19" i="8"/>
  <c r="O21" i="8" s="1"/>
  <c r="P19" i="8"/>
  <c r="P21" i="8" s="1"/>
  <c r="Q19" i="8"/>
  <c r="Q21" i="8" s="1"/>
  <c r="R19" i="8"/>
  <c r="R21" i="8" s="1"/>
  <c r="S19" i="8"/>
  <c r="S21" i="8" s="1"/>
  <c r="T19" i="8"/>
  <c r="T21" i="8" s="1"/>
  <c r="U19" i="8"/>
  <c r="U21" i="8" s="1"/>
  <c r="V19" i="8"/>
  <c r="V21" i="8" s="1"/>
  <c r="W19" i="8"/>
  <c r="W21" i="8" s="1"/>
  <c r="X19" i="8"/>
  <c r="X21" i="8" s="1"/>
  <c r="Y19" i="8"/>
  <c r="Y21" i="8" s="1"/>
  <c r="Z19" i="8"/>
  <c r="Z21" i="8" s="1"/>
  <c r="AA19" i="8"/>
  <c r="AA21" i="8" s="1"/>
  <c r="AB19" i="8"/>
  <c r="AB21" i="8" s="1"/>
  <c r="AC19" i="8"/>
  <c r="AC21" i="8" s="1"/>
  <c r="AD19" i="8"/>
  <c r="AE19" i="8"/>
  <c r="G19" i="8"/>
  <c r="G21" i="8" s="1"/>
  <c r="AD21" i="8" s="1"/>
  <c r="E19" i="8"/>
  <c r="BU36" i="1"/>
  <c r="AV97" i="1"/>
  <c r="R97" i="1"/>
  <c r="J96" i="1"/>
  <c r="I96" i="1"/>
  <c r="F96" i="1"/>
  <c r="I97" i="1"/>
  <c r="M97" i="1"/>
  <c r="L97" i="1"/>
  <c r="O97" i="1"/>
  <c r="V97" i="1"/>
  <c r="U97" i="1"/>
  <c r="Y97" i="1"/>
  <c r="X97" i="1"/>
  <c r="AB97" i="1"/>
  <c r="AA97" i="1"/>
  <c r="AE97" i="1"/>
  <c r="AD97" i="1"/>
  <c r="AH97" i="1"/>
  <c r="AG97" i="1"/>
  <c r="AJ97" i="1"/>
  <c r="AN97" i="1"/>
  <c r="AM97" i="1"/>
  <c r="AQ97" i="1"/>
  <c r="AP97" i="1"/>
  <c r="AS97" i="1"/>
  <c r="AW97" i="1"/>
  <c r="AZ97" i="1"/>
  <c r="AY97" i="1"/>
  <c r="BC97" i="1"/>
  <c r="BB97" i="1"/>
  <c r="BF97" i="1"/>
  <c r="BE97" i="1"/>
  <c r="BI97" i="1"/>
  <c r="BH97" i="1"/>
  <c r="BL97" i="1"/>
  <c r="BK97" i="1"/>
  <c r="BN97" i="1"/>
  <c r="BR97" i="1"/>
  <c r="BQ97" i="1"/>
  <c r="BT97" i="1"/>
  <c r="BX97" i="1"/>
  <c r="BW97" i="1"/>
  <c r="BZ97" i="1"/>
  <c r="CD97" i="1"/>
  <c r="CC97" i="1"/>
  <c r="CG97" i="1"/>
  <c r="CF97" i="1"/>
  <c r="CJ97" i="1"/>
  <c r="CI97" i="1"/>
  <c r="CL97" i="1"/>
  <c r="CP97" i="1"/>
  <c r="CO97" i="1"/>
  <c r="CS97" i="1"/>
  <c r="CR97" i="1"/>
  <c r="CV97" i="1"/>
  <c r="CU97" i="1"/>
  <c r="CY97" i="1"/>
  <c r="CX97" i="1"/>
  <c r="DA97" i="1"/>
  <c r="DB95" i="1"/>
  <c r="DA95" i="1"/>
  <c r="CY95" i="1"/>
  <c r="CX95" i="1"/>
  <c r="CV95" i="1"/>
  <c r="CU95" i="1"/>
  <c r="CS95" i="1"/>
  <c r="CR95" i="1"/>
  <c r="CP95" i="1"/>
  <c r="CO95" i="1"/>
  <c r="CM95" i="1"/>
  <c r="CL95" i="1"/>
  <c r="CJ95" i="1"/>
  <c r="CI95" i="1"/>
  <c r="CG95" i="1"/>
  <c r="CF95" i="1"/>
  <c r="CD95" i="1"/>
  <c r="CC95" i="1"/>
  <c r="CA95" i="1"/>
  <c r="BZ95" i="1"/>
  <c r="BX95" i="1"/>
  <c r="BW95" i="1"/>
  <c r="BU95" i="1"/>
  <c r="BT95" i="1"/>
  <c r="BR95" i="1"/>
  <c r="BQ95" i="1"/>
  <c r="BO95" i="1"/>
  <c r="BN95" i="1"/>
  <c r="BL95" i="1"/>
  <c r="BK95" i="1"/>
  <c r="BI95" i="1"/>
  <c r="BH95" i="1"/>
  <c r="BF95" i="1"/>
  <c r="BE95" i="1"/>
  <c r="BC95" i="1"/>
  <c r="BB95" i="1"/>
  <c r="AZ95" i="1"/>
  <c r="AY95" i="1"/>
  <c r="AW95" i="1"/>
  <c r="AV95" i="1"/>
  <c r="AT95" i="1"/>
  <c r="AS95" i="1"/>
  <c r="AQ95" i="1"/>
  <c r="AP95" i="1"/>
  <c r="AN95" i="1"/>
  <c r="AM95" i="1"/>
  <c r="AK95" i="1"/>
  <c r="AJ95" i="1"/>
  <c r="AH95" i="1"/>
  <c r="AG95" i="1"/>
  <c r="AE95" i="1"/>
  <c r="AD95" i="1"/>
  <c r="AB95" i="1"/>
  <c r="AA95" i="1"/>
  <c r="Y95" i="1"/>
  <c r="X95" i="1"/>
  <c r="V95" i="1"/>
  <c r="U95" i="1"/>
  <c r="S95" i="1"/>
  <c r="R95" i="1"/>
  <c r="P95" i="1"/>
  <c r="O95" i="1"/>
  <c r="M95" i="1"/>
  <c r="L95" i="1"/>
  <c r="J95" i="1"/>
  <c r="I95" i="1"/>
  <c r="F95" i="1"/>
  <c r="CO71" i="1"/>
  <c r="AV96" i="1" l="1"/>
  <c r="AV94" i="1"/>
  <c r="AV90" i="1"/>
  <c r="AV86" i="1"/>
  <c r="AV82" i="1"/>
  <c r="AV79" i="1"/>
  <c r="AV75" i="1"/>
  <c r="AV71" i="1"/>
  <c r="AV67" i="1"/>
  <c r="AV63" i="1"/>
  <c r="AV59" i="1"/>
  <c r="AV55" i="1"/>
  <c r="AV52" i="1"/>
  <c r="AV48" i="1"/>
  <c r="AV44" i="1"/>
  <c r="AV40" i="1"/>
  <c r="AV36" i="1"/>
  <c r="AV32" i="1"/>
  <c r="AV28" i="1"/>
  <c r="AV25" i="1"/>
  <c r="AV21" i="1"/>
  <c r="AV17" i="1"/>
  <c r="AV13" i="1"/>
  <c r="AV9" i="1"/>
  <c r="AV81" i="1"/>
  <c r="AV80" i="1"/>
  <c r="AV54" i="1"/>
  <c r="AV53" i="1"/>
  <c r="AV27" i="1"/>
  <c r="AV26" i="1"/>
  <c r="CI94" i="1" l="1"/>
  <c r="CI90" i="1"/>
  <c r="CI86" i="1"/>
  <c r="CI82" i="1"/>
  <c r="CI79" i="1"/>
  <c r="CI75" i="1"/>
  <c r="CI71" i="1"/>
  <c r="CI67" i="1"/>
  <c r="CI63" i="1"/>
  <c r="CI59" i="1"/>
  <c r="CI55" i="1"/>
  <c r="CI52" i="1"/>
  <c r="CI48" i="1"/>
  <c r="CI44" i="1"/>
  <c r="CI40" i="1"/>
  <c r="CI36" i="1"/>
  <c r="CI32" i="1"/>
  <c r="CI28" i="1"/>
  <c r="CI25" i="1"/>
  <c r="CI21" i="1"/>
  <c r="CI17" i="1"/>
  <c r="CI13" i="1"/>
  <c r="CI9" i="1"/>
  <c r="CC71" i="1"/>
  <c r="DB80" i="1" l="1"/>
  <c r="DA80" i="1"/>
  <c r="CY80" i="1"/>
  <c r="CX80" i="1"/>
  <c r="DB53" i="1"/>
  <c r="DA53" i="1"/>
  <c r="CY53" i="1"/>
  <c r="CX53" i="1"/>
  <c r="CR48" i="1"/>
  <c r="CV80" i="1"/>
  <c r="CU80" i="1"/>
  <c r="CS80" i="1"/>
  <c r="CR80" i="1"/>
  <c r="CP80" i="1"/>
  <c r="CO80" i="1"/>
  <c r="CV53" i="1"/>
  <c r="CU53" i="1"/>
  <c r="CS53" i="1"/>
  <c r="CR53" i="1"/>
  <c r="CP53" i="1"/>
  <c r="CO53" i="1"/>
  <c r="CM17" i="1"/>
  <c r="CJ80" i="1"/>
  <c r="CI80" i="1"/>
  <c r="CG80" i="1"/>
  <c r="CF80" i="1"/>
  <c r="CD80" i="1"/>
  <c r="CC80" i="1"/>
  <c r="CA80" i="1"/>
  <c r="CJ53" i="1"/>
  <c r="CI53" i="1"/>
  <c r="CG53" i="1"/>
  <c r="CF53" i="1"/>
  <c r="CD53" i="1"/>
  <c r="CC53" i="1"/>
  <c r="CA53" i="1"/>
  <c r="BX80" i="1"/>
  <c r="BW80" i="1"/>
  <c r="BU80" i="1"/>
  <c r="BT80" i="1"/>
  <c r="BR80" i="1"/>
  <c r="BQ80" i="1"/>
  <c r="BN80" i="1"/>
  <c r="BX53" i="1"/>
  <c r="BW53" i="1"/>
  <c r="BU53" i="1"/>
  <c r="BT53" i="1"/>
  <c r="BR53" i="1"/>
  <c r="BQ53" i="1"/>
  <c r="BN53" i="1"/>
  <c r="BL80" i="1"/>
  <c r="BI80" i="1"/>
  <c r="BH80" i="1"/>
  <c r="BF80" i="1"/>
  <c r="BE80" i="1"/>
  <c r="BC80" i="1"/>
  <c r="BL53" i="1"/>
  <c r="BK53" i="1"/>
  <c r="BI53" i="1"/>
  <c r="BH53" i="1"/>
  <c r="BC53" i="1"/>
  <c r="AZ80" i="1"/>
  <c r="AY80" i="1"/>
  <c r="AW80" i="1"/>
  <c r="AT80" i="1"/>
  <c r="AS80" i="1"/>
  <c r="AP80" i="1"/>
  <c r="AZ53" i="1"/>
  <c r="AY53" i="1"/>
  <c r="AW53" i="1"/>
  <c r="AT53" i="1"/>
  <c r="AS53" i="1"/>
  <c r="AP53" i="1"/>
  <c r="AH53" i="1"/>
  <c r="AG53" i="1"/>
  <c r="AH80" i="1"/>
  <c r="AG80" i="1"/>
  <c r="AB80" i="1"/>
  <c r="AA80" i="1"/>
  <c r="Y80" i="1"/>
  <c r="X80" i="1"/>
  <c r="V80" i="1"/>
  <c r="U80" i="1"/>
  <c r="AD80" i="1"/>
  <c r="AB53" i="1"/>
  <c r="AA53" i="1"/>
  <c r="Y53" i="1"/>
  <c r="X53" i="1"/>
  <c r="V53" i="1"/>
  <c r="U53" i="1"/>
  <c r="AD53" i="1"/>
  <c r="S80" i="1"/>
  <c r="S53" i="1"/>
  <c r="P80" i="1"/>
  <c r="M80" i="1"/>
  <c r="L80" i="1"/>
  <c r="P53" i="1"/>
  <c r="O53" i="1"/>
  <c r="M53" i="1"/>
  <c r="L53" i="1"/>
  <c r="F5" i="1"/>
  <c r="G14" i="1"/>
  <c r="P26" i="1" l="1"/>
  <c r="P97" i="1" s="1"/>
  <c r="G5" i="1"/>
  <c r="G96" i="1" s="1"/>
  <c r="DB26" i="1" l="1"/>
  <c r="DB97" i="1" s="1"/>
  <c r="DA26" i="1"/>
  <c r="CY26" i="1"/>
  <c r="CX26" i="1"/>
  <c r="CV26" i="1"/>
  <c r="CU26" i="1"/>
  <c r="CS26" i="1"/>
  <c r="CR26" i="1"/>
  <c r="CP26" i="1"/>
  <c r="CO26" i="1"/>
  <c r="CM26" i="1"/>
  <c r="CL26" i="1"/>
  <c r="CJ26" i="1"/>
  <c r="CI26" i="1"/>
  <c r="CG26" i="1"/>
  <c r="CF26" i="1"/>
  <c r="CD26" i="1"/>
  <c r="CC26" i="1"/>
  <c r="CA26" i="1"/>
  <c r="CA97" i="1" s="1"/>
  <c r="BZ26" i="1"/>
  <c r="BX26" i="1"/>
  <c r="BW26" i="1"/>
  <c r="BU26" i="1"/>
  <c r="BU97" i="1" s="1"/>
  <c r="BT26" i="1"/>
  <c r="BR26" i="1"/>
  <c r="BQ26" i="1"/>
  <c r="BO26" i="1"/>
  <c r="BN26" i="1"/>
  <c r="BL26" i="1"/>
  <c r="BK26" i="1"/>
  <c r="BI26" i="1"/>
  <c r="BH26" i="1"/>
  <c r="BF26" i="1"/>
  <c r="BE26" i="1"/>
  <c r="BC26" i="1"/>
  <c r="BB26" i="1"/>
  <c r="AZ26" i="1"/>
  <c r="AY26" i="1"/>
  <c r="AW26" i="1"/>
  <c r="AT26" i="1"/>
  <c r="AT97" i="1" s="1"/>
  <c r="AS26" i="1"/>
  <c r="AQ26" i="1"/>
  <c r="AP26" i="1"/>
  <c r="AH26" i="1"/>
  <c r="AG26" i="1"/>
  <c r="AE26" i="1"/>
  <c r="AD26" i="1"/>
  <c r="AB26" i="1"/>
  <c r="AA26" i="1"/>
  <c r="Y26" i="1"/>
  <c r="X26" i="1"/>
  <c r="V26" i="1"/>
  <c r="U26" i="1"/>
  <c r="S26" i="1"/>
  <c r="S97" i="1" s="1"/>
  <c r="M26" i="1"/>
  <c r="L26" i="1"/>
  <c r="BO80" i="1" l="1"/>
  <c r="BO53" i="1"/>
  <c r="BO97" i="1" s="1"/>
  <c r="DB96" i="1"/>
  <c r="DA96" i="1"/>
  <c r="CY96" i="1"/>
  <c r="CX96" i="1"/>
  <c r="CV96" i="1"/>
  <c r="CU96" i="1"/>
  <c r="DB94" i="1"/>
  <c r="DA94" i="1"/>
  <c r="CY94" i="1"/>
  <c r="CX94" i="1"/>
  <c r="CV94" i="1"/>
  <c r="CU94" i="1"/>
  <c r="DB90" i="1"/>
  <c r="DA90" i="1"/>
  <c r="CY90" i="1"/>
  <c r="CX90" i="1"/>
  <c r="CV90" i="1"/>
  <c r="CU90" i="1"/>
  <c r="DB86" i="1"/>
  <c r="DA86" i="1"/>
  <c r="CY86" i="1"/>
  <c r="CX86" i="1"/>
  <c r="CV86" i="1"/>
  <c r="CU86" i="1"/>
  <c r="DB82" i="1"/>
  <c r="DA82" i="1"/>
  <c r="CY82" i="1"/>
  <c r="CX82" i="1"/>
  <c r="CV82" i="1"/>
  <c r="CU82" i="1"/>
  <c r="DB79" i="1"/>
  <c r="DA79" i="1"/>
  <c r="CY79" i="1"/>
  <c r="CX79" i="1"/>
  <c r="CV79" i="1"/>
  <c r="CU79" i="1"/>
  <c r="DB75" i="1"/>
  <c r="DA75" i="1"/>
  <c r="CY75" i="1"/>
  <c r="CX75" i="1"/>
  <c r="CV75" i="1"/>
  <c r="CU75" i="1"/>
  <c r="DB71" i="1"/>
  <c r="DA71" i="1"/>
  <c r="CY71" i="1"/>
  <c r="CX71" i="1"/>
  <c r="CV71" i="1"/>
  <c r="CU71" i="1"/>
  <c r="DB67" i="1"/>
  <c r="DA67" i="1"/>
  <c r="CY67" i="1"/>
  <c r="CX67" i="1"/>
  <c r="CV67" i="1"/>
  <c r="CU67" i="1"/>
  <c r="DB63" i="1"/>
  <c r="DA63" i="1"/>
  <c r="CY63" i="1"/>
  <c r="CX63" i="1"/>
  <c r="CV63" i="1"/>
  <c r="CU63" i="1"/>
  <c r="DB59" i="1"/>
  <c r="DA59" i="1"/>
  <c r="CY59" i="1"/>
  <c r="CX59" i="1"/>
  <c r="CV59" i="1"/>
  <c r="CU59" i="1"/>
  <c r="DB55" i="1"/>
  <c r="DA55" i="1"/>
  <c r="CY55" i="1"/>
  <c r="CX55" i="1"/>
  <c r="CV55" i="1"/>
  <c r="CU55" i="1"/>
  <c r="DB52" i="1"/>
  <c r="DA52" i="1"/>
  <c r="CY52" i="1"/>
  <c r="CX52" i="1"/>
  <c r="CV52" i="1"/>
  <c r="CU52" i="1"/>
  <c r="DB48" i="1"/>
  <c r="DA48" i="1"/>
  <c r="CY48" i="1"/>
  <c r="CX48" i="1"/>
  <c r="CV48" i="1"/>
  <c r="CU48" i="1"/>
  <c r="DB44" i="1"/>
  <c r="DA44" i="1"/>
  <c r="CY44" i="1"/>
  <c r="CX44" i="1"/>
  <c r="CV44" i="1"/>
  <c r="CU44" i="1"/>
  <c r="DB40" i="1"/>
  <c r="DA40" i="1"/>
  <c r="CY40" i="1"/>
  <c r="CX40" i="1"/>
  <c r="CV40" i="1"/>
  <c r="CU40" i="1"/>
  <c r="DB36" i="1"/>
  <c r="DA36" i="1"/>
  <c r="CY36" i="1"/>
  <c r="CX36" i="1"/>
  <c r="CV36" i="1"/>
  <c r="CU36" i="1"/>
  <c r="DB32" i="1"/>
  <c r="DA32" i="1"/>
  <c r="CY32" i="1"/>
  <c r="CX32" i="1"/>
  <c r="CV32" i="1"/>
  <c r="CU32" i="1"/>
  <c r="DB28" i="1"/>
  <c r="DA28" i="1"/>
  <c r="CY28" i="1"/>
  <c r="CX28" i="1"/>
  <c r="CV28" i="1"/>
  <c r="CU28" i="1"/>
  <c r="DB25" i="1"/>
  <c r="DA25" i="1"/>
  <c r="CY25" i="1"/>
  <c r="CX25" i="1"/>
  <c r="CV25" i="1"/>
  <c r="CU25" i="1"/>
  <c r="DB21" i="1"/>
  <c r="DA21" i="1"/>
  <c r="CY21" i="1"/>
  <c r="CX21" i="1"/>
  <c r="CV21" i="1"/>
  <c r="CU21" i="1"/>
  <c r="DB17" i="1"/>
  <c r="DA17" i="1"/>
  <c r="CY17" i="1"/>
  <c r="CX17" i="1"/>
  <c r="CV17" i="1"/>
  <c r="CU17" i="1"/>
  <c r="DB13" i="1"/>
  <c r="DA13" i="1"/>
  <c r="CY13" i="1"/>
  <c r="CX13" i="1"/>
  <c r="CV13" i="1"/>
  <c r="CU13" i="1"/>
  <c r="DB9" i="1"/>
  <c r="DA9" i="1"/>
  <c r="CY9" i="1"/>
  <c r="CX9" i="1"/>
  <c r="CV9" i="1"/>
  <c r="CU9" i="1"/>
  <c r="CS96" i="1"/>
  <c r="CR96" i="1"/>
  <c r="CS94" i="1"/>
  <c r="CR94" i="1"/>
  <c r="CS90" i="1"/>
  <c r="CR90" i="1"/>
  <c r="CS86" i="1"/>
  <c r="CR86" i="1"/>
  <c r="CS82" i="1"/>
  <c r="CR82" i="1"/>
  <c r="CS79" i="1"/>
  <c r="CR79" i="1"/>
  <c r="CS75" i="1"/>
  <c r="CR75" i="1"/>
  <c r="CS71" i="1"/>
  <c r="CR71" i="1"/>
  <c r="CS67" i="1"/>
  <c r="CR67" i="1"/>
  <c r="CS63" i="1"/>
  <c r="CR63" i="1"/>
  <c r="CS59" i="1"/>
  <c r="CR59" i="1"/>
  <c r="CS55" i="1"/>
  <c r="CR55" i="1"/>
  <c r="CS52" i="1"/>
  <c r="CR52" i="1"/>
  <c r="CS48" i="1"/>
  <c r="CS44" i="1"/>
  <c r="CR44" i="1"/>
  <c r="CS40" i="1"/>
  <c r="CR40" i="1"/>
  <c r="CS36" i="1"/>
  <c r="CR36" i="1"/>
  <c r="CS32" i="1"/>
  <c r="CR32" i="1"/>
  <c r="CS28" i="1"/>
  <c r="CR28" i="1"/>
  <c r="CS25" i="1"/>
  <c r="CR25" i="1"/>
  <c r="CS21" i="1"/>
  <c r="CR21" i="1"/>
  <c r="CS17" i="1"/>
  <c r="CR17" i="1"/>
  <c r="CS13" i="1"/>
  <c r="CR13" i="1"/>
  <c r="CS9" i="1"/>
  <c r="CR9" i="1"/>
  <c r="CP96" i="1"/>
  <c r="CO96" i="1"/>
  <c r="CP94" i="1"/>
  <c r="CO94" i="1"/>
  <c r="CP90" i="1"/>
  <c r="CO90" i="1"/>
  <c r="CP86" i="1"/>
  <c r="CO86" i="1"/>
  <c r="CP82" i="1"/>
  <c r="CO82" i="1"/>
  <c r="CP79" i="1"/>
  <c r="CO79" i="1"/>
  <c r="CP75" i="1"/>
  <c r="CO75" i="1"/>
  <c r="CP71" i="1"/>
  <c r="CP67" i="1"/>
  <c r="CO67" i="1"/>
  <c r="CP63" i="1"/>
  <c r="CO63" i="1"/>
  <c r="CP59" i="1"/>
  <c r="CO59" i="1"/>
  <c r="CP55" i="1"/>
  <c r="CO55" i="1"/>
  <c r="CP52" i="1"/>
  <c r="CO52" i="1"/>
  <c r="CP48" i="1"/>
  <c r="CO48" i="1"/>
  <c r="CP44" i="1"/>
  <c r="CO44" i="1"/>
  <c r="CP40" i="1"/>
  <c r="CO40" i="1"/>
  <c r="CP36" i="1"/>
  <c r="CO36" i="1"/>
  <c r="CP32" i="1"/>
  <c r="CO32" i="1"/>
  <c r="CP28" i="1"/>
  <c r="CO28" i="1"/>
  <c r="CP25" i="1"/>
  <c r="CO25" i="1"/>
  <c r="CP21" i="1"/>
  <c r="CO21" i="1"/>
  <c r="CP17" i="1"/>
  <c r="CO17" i="1"/>
  <c r="CP13" i="1"/>
  <c r="CO13" i="1"/>
  <c r="CP9" i="1"/>
  <c r="CO9" i="1"/>
  <c r="CM96" i="1"/>
  <c r="CL96" i="1"/>
  <c r="CM94" i="1"/>
  <c r="CL94" i="1"/>
  <c r="CM90" i="1"/>
  <c r="CL90" i="1"/>
  <c r="CM86" i="1"/>
  <c r="CL86" i="1"/>
  <c r="CM82" i="1"/>
  <c r="CL82" i="1"/>
  <c r="CM79" i="1"/>
  <c r="CL79" i="1"/>
  <c r="CM75" i="1"/>
  <c r="CL75" i="1"/>
  <c r="CM71" i="1"/>
  <c r="CL71" i="1"/>
  <c r="CM67" i="1"/>
  <c r="CL67" i="1"/>
  <c r="CM63" i="1"/>
  <c r="CL63" i="1"/>
  <c r="CM59" i="1"/>
  <c r="CL59" i="1"/>
  <c r="CM55" i="1"/>
  <c r="CL55" i="1"/>
  <c r="CM52" i="1"/>
  <c r="CL52" i="1"/>
  <c r="CM48" i="1"/>
  <c r="CL48" i="1"/>
  <c r="CM44" i="1"/>
  <c r="CL44" i="1"/>
  <c r="CM40" i="1"/>
  <c r="CL40" i="1"/>
  <c r="CM36" i="1"/>
  <c r="CL36" i="1"/>
  <c r="CM32" i="1"/>
  <c r="CL32" i="1"/>
  <c r="CM28" i="1"/>
  <c r="CL28" i="1"/>
  <c r="CM25" i="1"/>
  <c r="CL25" i="1"/>
  <c r="CM21" i="1"/>
  <c r="CL21" i="1"/>
  <c r="CL17" i="1"/>
  <c r="CM13" i="1"/>
  <c r="CL13" i="1"/>
  <c r="CM9" i="1"/>
  <c r="CL9" i="1"/>
  <c r="CJ96" i="1"/>
  <c r="CJ94" i="1"/>
  <c r="CJ90" i="1"/>
  <c r="CJ86" i="1"/>
  <c r="CJ82" i="1"/>
  <c r="CJ79" i="1"/>
  <c r="CJ75" i="1"/>
  <c r="CJ71" i="1"/>
  <c r="CJ67" i="1"/>
  <c r="CJ63" i="1"/>
  <c r="CJ59" i="1"/>
  <c r="CJ55" i="1"/>
  <c r="CJ52" i="1"/>
  <c r="CJ48" i="1"/>
  <c r="CJ44" i="1"/>
  <c r="CJ40" i="1"/>
  <c r="CJ36" i="1"/>
  <c r="CJ32" i="1"/>
  <c r="CJ28" i="1"/>
  <c r="CJ25" i="1"/>
  <c r="CJ21" i="1"/>
  <c r="CJ17" i="1"/>
  <c r="CJ13" i="1"/>
  <c r="CJ9" i="1"/>
  <c r="CG96" i="1"/>
  <c r="CF96" i="1"/>
  <c r="CG94" i="1"/>
  <c r="CF94" i="1"/>
  <c r="CG90" i="1"/>
  <c r="CF90" i="1"/>
  <c r="CG86" i="1"/>
  <c r="CF86" i="1"/>
  <c r="CG82" i="1"/>
  <c r="CF82" i="1"/>
  <c r="CG79" i="1"/>
  <c r="CF79" i="1"/>
  <c r="CG75" i="1"/>
  <c r="CF75" i="1"/>
  <c r="CG71" i="1"/>
  <c r="CF71" i="1"/>
  <c r="CG67" i="1"/>
  <c r="CF67" i="1"/>
  <c r="CG63" i="1"/>
  <c r="CF63" i="1"/>
  <c r="CG59" i="1"/>
  <c r="CF59" i="1"/>
  <c r="CG55" i="1"/>
  <c r="CF55" i="1"/>
  <c r="CG52" i="1"/>
  <c r="CF52" i="1"/>
  <c r="CG48" i="1"/>
  <c r="CF48" i="1"/>
  <c r="CG44" i="1"/>
  <c r="CF44" i="1"/>
  <c r="CG40" i="1"/>
  <c r="CF40" i="1"/>
  <c r="CG36" i="1"/>
  <c r="CF36" i="1"/>
  <c r="CG32" i="1"/>
  <c r="CF32" i="1"/>
  <c r="CG28" i="1"/>
  <c r="CF28" i="1"/>
  <c r="CG25" i="1"/>
  <c r="CF25" i="1"/>
  <c r="CG21" i="1"/>
  <c r="CF21" i="1"/>
  <c r="CG17" i="1"/>
  <c r="CF17" i="1"/>
  <c r="CG13" i="1"/>
  <c r="CF13" i="1"/>
  <c r="CG9" i="1"/>
  <c r="CF9" i="1"/>
  <c r="CD96" i="1"/>
  <c r="CC96" i="1"/>
  <c r="CD94" i="1"/>
  <c r="CC94" i="1"/>
  <c r="CD90" i="1"/>
  <c r="CC90" i="1"/>
  <c r="CD86" i="1"/>
  <c r="CC86" i="1"/>
  <c r="CD82" i="1"/>
  <c r="CC82" i="1"/>
  <c r="CD79" i="1"/>
  <c r="CC79" i="1"/>
  <c r="CD75" i="1"/>
  <c r="CC75" i="1"/>
  <c r="CD71" i="1"/>
  <c r="CD67" i="1"/>
  <c r="CC67" i="1"/>
  <c r="CD63" i="1"/>
  <c r="CC63" i="1"/>
  <c r="CD59" i="1"/>
  <c r="CC59" i="1"/>
  <c r="CD55" i="1"/>
  <c r="CC55" i="1"/>
  <c r="CD52" i="1"/>
  <c r="CC52" i="1"/>
  <c r="CD48" i="1"/>
  <c r="CC48" i="1"/>
  <c r="CD44" i="1"/>
  <c r="CC44" i="1"/>
  <c r="CD40" i="1"/>
  <c r="CC40" i="1"/>
  <c r="CD36" i="1"/>
  <c r="CC36" i="1"/>
  <c r="CD32" i="1"/>
  <c r="CC32" i="1"/>
  <c r="CD28" i="1"/>
  <c r="CC28" i="1"/>
  <c r="CD25" i="1"/>
  <c r="CC25" i="1"/>
  <c r="CD21" i="1"/>
  <c r="CC21" i="1"/>
  <c r="CD17" i="1"/>
  <c r="CC17" i="1"/>
  <c r="CD13" i="1"/>
  <c r="CC13" i="1"/>
  <c r="CD9" i="1"/>
  <c r="CC9" i="1"/>
  <c r="CA96" i="1"/>
  <c r="BZ96" i="1"/>
  <c r="CA94" i="1"/>
  <c r="BZ94" i="1"/>
  <c r="CA90" i="1"/>
  <c r="BZ90" i="1"/>
  <c r="CA86" i="1"/>
  <c r="BZ86" i="1"/>
  <c r="CA82" i="1"/>
  <c r="BZ82" i="1"/>
  <c r="CA79" i="1"/>
  <c r="BZ79" i="1"/>
  <c r="CA75" i="1"/>
  <c r="BZ75" i="1"/>
  <c r="CA71" i="1"/>
  <c r="BZ71" i="1"/>
  <c r="CA67" i="1"/>
  <c r="BZ67" i="1"/>
  <c r="CA63" i="1"/>
  <c r="BZ63" i="1"/>
  <c r="CA59" i="1"/>
  <c r="BZ59" i="1"/>
  <c r="CA55" i="1"/>
  <c r="BZ55" i="1"/>
  <c r="CA52" i="1"/>
  <c r="BZ52" i="1"/>
  <c r="CA48" i="1"/>
  <c r="BZ48" i="1"/>
  <c r="CA44" i="1"/>
  <c r="BZ44" i="1"/>
  <c r="CA40" i="1"/>
  <c r="BZ40" i="1"/>
  <c r="CA36" i="1"/>
  <c r="BZ36" i="1"/>
  <c r="CA32" i="1"/>
  <c r="BZ32" i="1"/>
  <c r="CA28" i="1"/>
  <c r="BZ28" i="1"/>
  <c r="CA25" i="1"/>
  <c r="BZ25" i="1"/>
  <c r="CA21" i="1"/>
  <c r="BZ21" i="1"/>
  <c r="CA17" i="1"/>
  <c r="BZ17" i="1"/>
  <c r="CA13" i="1"/>
  <c r="BZ13" i="1"/>
  <c r="CA9" i="1"/>
  <c r="BZ9" i="1"/>
  <c r="BX96" i="1"/>
  <c r="BW96" i="1"/>
  <c r="BX94" i="1"/>
  <c r="BW94" i="1"/>
  <c r="BX90" i="1"/>
  <c r="BW90" i="1"/>
  <c r="BX86" i="1"/>
  <c r="BW86" i="1"/>
  <c r="BX82" i="1"/>
  <c r="BW82" i="1"/>
  <c r="BX79" i="1"/>
  <c r="BW79" i="1"/>
  <c r="BX75" i="1"/>
  <c r="BW75" i="1"/>
  <c r="BX71" i="1"/>
  <c r="BW71" i="1"/>
  <c r="BX67" i="1"/>
  <c r="BW67" i="1"/>
  <c r="BX63" i="1"/>
  <c r="BW63" i="1"/>
  <c r="BX59" i="1"/>
  <c r="BW59" i="1"/>
  <c r="BX55" i="1"/>
  <c r="BW55" i="1"/>
  <c r="BX52" i="1"/>
  <c r="BW52" i="1"/>
  <c r="BX48" i="1"/>
  <c r="BW48" i="1"/>
  <c r="BX44" i="1"/>
  <c r="BW44" i="1"/>
  <c r="BX40" i="1"/>
  <c r="BW40" i="1"/>
  <c r="BX36" i="1"/>
  <c r="BW36" i="1"/>
  <c r="BX32" i="1"/>
  <c r="BW32" i="1"/>
  <c r="BX28" i="1"/>
  <c r="BW28" i="1"/>
  <c r="BX25" i="1"/>
  <c r="BW25" i="1"/>
  <c r="BX21" i="1"/>
  <c r="BW21" i="1"/>
  <c r="BX17" i="1"/>
  <c r="BW17" i="1"/>
  <c r="BX13" i="1"/>
  <c r="BW13" i="1"/>
  <c r="BX9" i="1"/>
  <c r="BW9" i="1"/>
  <c r="BU96" i="1"/>
  <c r="BT96" i="1"/>
  <c r="BU94" i="1"/>
  <c r="BT94" i="1"/>
  <c r="BU90" i="1"/>
  <c r="BT90" i="1"/>
  <c r="BU86" i="1"/>
  <c r="BT86" i="1"/>
  <c r="BU82" i="1"/>
  <c r="BT82" i="1"/>
  <c r="BU79" i="1"/>
  <c r="BT79" i="1"/>
  <c r="BU75" i="1"/>
  <c r="BT75" i="1"/>
  <c r="BU71" i="1"/>
  <c r="BT71" i="1"/>
  <c r="BU67" i="1"/>
  <c r="BT67" i="1"/>
  <c r="BU63" i="1"/>
  <c r="BT63" i="1"/>
  <c r="BU59" i="1"/>
  <c r="BT59" i="1"/>
  <c r="BU55" i="1"/>
  <c r="BT55" i="1"/>
  <c r="BU52" i="1"/>
  <c r="BT52" i="1"/>
  <c r="BU48" i="1"/>
  <c r="BT48" i="1"/>
  <c r="BU44" i="1"/>
  <c r="BT44" i="1"/>
  <c r="BU40" i="1"/>
  <c r="BT40" i="1"/>
  <c r="BT36" i="1"/>
  <c r="BU32" i="1"/>
  <c r="BT32" i="1"/>
  <c r="BU28" i="1"/>
  <c r="BT28" i="1"/>
  <c r="BU25" i="1"/>
  <c r="BT25" i="1"/>
  <c r="BU21" i="1"/>
  <c r="BT21" i="1"/>
  <c r="BU17" i="1"/>
  <c r="BT17" i="1"/>
  <c r="BU13" i="1"/>
  <c r="BT13" i="1"/>
  <c r="BU9" i="1"/>
  <c r="BT9" i="1"/>
  <c r="BR96" i="1"/>
  <c r="BQ96" i="1"/>
  <c r="BR94" i="1"/>
  <c r="BQ94" i="1"/>
  <c r="BR90" i="1"/>
  <c r="BQ90" i="1"/>
  <c r="BR86" i="1"/>
  <c r="BQ86" i="1"/>
  <c r="BR82" i="1"/>
  <c r="BQ82" i="1"/>
  <c r="BR79" i="1"/>
  <c r="BQ79" i="1"/>
  <c r="BR75" i="1"/>
  <c r="BQ75" i="1"/>
  <c r="BR71" i="1"/>
  <c r="BQ71" i="1"/>
  <c r="BR67" i="1"/>
  <c r="BQ67" i="1"/>
  <c r="BR63" i="1"/>
  <c r="BQ63" i="1"/>
  <c r="BR59" i="1"/>
  <c r="BQ59" i="1"/>
  <c r="BR55" i="1"/>
  <c r="BQ55" i="1"/>
  <c r="BR52" i="1"/>
  <c r="BQ52" i="1"/>
  <c r="BR48" i="1"/>
  <c r="BQ48" i="1"/>
  <c r="BR44" i="1"/>
  <c r="BQ44" i="1"/>
  <c r="BR40" i="1"/>
  <c r="BQ40" i="1"/>
  <c r="BR36" i="1"/>
  <c r="BQ36" i="1"/>
  <c r="BR32" i="1"/>
  <c r="BQ32" i="1"/>
  <c r="BR28" i="1"/>
  <c r="BQ28" i="1"/>
  <c r="BR25" i="1"/>
  <c r="BQ25" i="1"/>
  <c r="BR21" i="1"/>
  <c r="BQ21" i="1"/>
  <c r="BR17" i="1"/>
  <c r="BQ17" i="1"/>
  <c r="BR13" i="1"/>
  <c r="BQ13" i="1"/>
  <c r="BR9" i="1"/>
  <c r="BQ9" i="1"/>
  <c r="BO96" i="1"/>
  <c r="BN96" i="1"/>
  <c r="BO94" i="1"/>
  <c r="BN94" i="1"/>
  <c r="BO90" i="1"/>
  <c r="BN90" i="1"/>
  <c r="BO86" i="1"/>
  <c r="BN86" i="1"/>
  <c r="BO82" i="1"/>
  <c r="BN82" i="1"/>
  <c r="BO79" i="1"/>
  <c r="BN79" i="1"/>
  <c r="BO75" i="1"/>
  <c r="BN75" i="1"/>
  <c r="BO71" i="1"/>
  <c r="BN71" i="1"/>
  <c r="BO67" i="1"/>
  <c r="BN67" i="1"/>
  <c r="BO63" i="1"/>
  <c r="BN63" i="1"/>
  <c r="BO59" i="1"/>
  <c r="BN59" i="1"/>
  <c r="BO55" i="1"/>
  <c r="BN55" i="1"/>
  <c r="BO52" i="1"/>
  <c r="BN52" i="1"/>
  <c r="BO48" i="1"/>
  <c r="BN48" i="1"/>
  <c r="BO44" i="1"/>
  <c r="BN44" i="1"/>
  <c r="BO40" i="1"/>
  <c r="BN40" i="1"/>
  <c r="BO36" i="1"/>
  <c r="BN36" i="1"/>
  <c r="BO32" i="1"/>
  <c r="BN32" i="1"/>
  <c r="BO28" i="1"/>
  <c r="BN28" i="1"/>
  <c r="BO25" i="1"/>
  <c r="BN25" i="1"/>
  <c r="BO21" i="1"/>
  <c r="BN21" i="1"/>
  <c r="BO17" i="1"/>
  <c r="BN17" i="1"/>
  <c r="BO13" i="1"/>
  <c r="BN13" i="1"/>
  <c r="BO9" i="1"/>
  <c r="BN9" i="1"/>
  <c r="BL96" i="1"/>
  <c r="BK96" i="1"/>
  <c r="BL94" i="1"/>
  <c r="BK94" i="1"/>
  <c r="BL90" i="1"/>
  <c r="BK90" i="1"/>
  <c r="BL86" i="1"/>
  <c r="BK86" i="1"/>
  <c r="BL82" i="1"/>
  <c r="BK82" i="1"/>
  <c r="BL79" i="1"/>
  <c r="BK79" i="1"/>
  <c r="BL75" i="1"/>
  <c r="BK75" i="1"/>
  <c r="BL71" i="1"/>
  <c r="BK71" i="1"/>
  <c r="BL67" i="1"/>
  <c r="BK67" i="1"/>
  <c r="BK80" i="1"/>
  <c r="BK63" i="1"/>
  <c r="BL59" i="1"/>
  <c r="BK59" i="1"/>
  <c r="BL55" i="1"/>
  <c r="BK55" i="1"/>
  <c r="BL52" i="1"/>
  <c r="BK52" i="1"/>
  <c r="BL48" i="1"/>
  <c r="BK48" i="1"/>
  <c r="BL44" i="1"/>
  <c r="BK44" i="1"/>
  <c r="BL40" i="1"/>
  <c r="BK40" i="1"/>
  <c r="BL36" i="1"/>
  <c r="BK36" i="1"/>
  <c r="BL32" i="1"/>
  <c r="BK32" i="1"/>
  <c r="BL28" i="1"/>
  <c r="BK28" i="1"/>
  <c r="BL25" i="1"/>
  <c r="BK25" i="1"/>
  <c r="BL21" i="1"/>
  <c r="BK21" i="1"/>
  <c r="BL17" i="1"/>
  <c r="BK17" i="1"/>
  <c r="BL13" i="1"/>
  <c r="BK13" i="1"/>
  <c r="BL9" i="1"/>
  <c r="BK9" i="1"/>
  <c r="BI96" i="1"/>
  <c r="BH96" i="1"/>
  <c r="BI94" i="1"/>
  <c r="BH94" i="1"/>
  <c r="BI90" i="1"/>
  <c r="BH90" i="1"/>
  <c r="BI86" i="1"/>
  <c r="BH86" i="1"/>
  <c r="BI82" i="1"/>
  <c r="BH82" i="1"/>
  <c r="BI79" i="1"/>
  <c r="BH79" i="1"/>
  <c r="BI75" i="1"/>
  <c r="BH75" i="1"/>
  <c r="BI71" i="1"/>
  <c r="BH71" i="1"/>
  <c r="BI67" i="1"/>
  <c r="BH67" i="1"/>
  <c r="BI63" i="1"/>
  <c r="BH63" i="1"/>
  <c r="BI59" i="1"/>
  <c r="BH59" i="1"/>
  <c r="BI55" i="1"/>
  <c r="BH55" i="1"/>
  <c r="BI52" i="1"/>
  <c r="BH52" i="1"/>
  <c r="BI48" i="1"/>
  <c r="BH48" i="1"/>
  <c r="BI44" i="1"/>
  <c r="BH44" i="1"/>
  <c r="BI40" i="1"/>
  <c r="BH40" i="1"/>
  <c r="BI36" i="1"/>
  <c r="BH36" i="1"/>
  <c r="BI32" i="1"/>
  <c r="BH32" i="1"/>
  <c r="BI28" i="1"/>
  <c r="BH28" i="1"/>
  <c r="BI25" i="1"/>
  <c r="BH25" i="1"/>
  <c r="BI21" i="1"/>
  <c r="BH21" i="1"/>
  <c r="BI17" i="1"/>
  <c r="BH17" i="1"/>
  <c r="BI13" i="1"/>
  <c r="BH13" i="1"/>
  <c r="BI9" i="1"/>
  <c r="BH9" i="1"/>
  <c r="BF96" i="1"/>
  <c r="BE96" i="1"/>
  <c r="BF94" i="1"/>
  <c r="BE94" i="1"/>
  <c r="BF90" i="1"/>
  <c r="BE90" i="1"/>
  <c r="BF86" i="1"/>
  <c r="BE86" i="1"/>
  <c r="BF82" i="1"/>
  <c r="BE82" i="1"/>
  <c r="BF79" i="1"/>
  <c r="BE79" i="1"/>
  <c r="BF75" i="1"/>
  <c r="BE75" i="1"/>
  <c r="BF71" i="1"/>
  <c r="BE71" i="1"/>
  <c r="BF67" i="1"/>
  <c r="BE67" i="1"/>
  <c r="BF63" i="1"/>
  <c r="BE63" i="1"/>
  <c r="BF59" i="1"/>
  <c r="BE59" i="1"/>
  <c r="BF55" i="1"/>
  <c r="BE55" i="1"/>
  <c r="BF52" i="1"/>
  <c r="BE52" i="1"/>
  <c r="BF48" i="1"/>
  <c r="BE48" i="1"/>
  <c r="BF44" i="1"/>
  <c r="BE44" i="1"/>
  <c r="BF40" i="1"/>
  <c r="BE40" i="1"/>
  <c r="BF36" i="1"/>
  <c r="BE36" i="1"/>
  <c r="BF32" i="1"/>
  <c r="BE32" i="1"/>
  <c r="BF28" i="1"/>
  <c r="BE28" i="1"/>
  <c r="BF25" i="1"/>
  <c r="BE25" i="1"/>
  <c r="BF21" i="1"/>
  <c r="BE21" i="1"/>
  <c r="BF17" i="1"/>
  <c r="BE17" i="1"/>
  <c r="BF13" i="1"/>
  <c r="BE13" i="1"/>
  <c r="BF9" i="1"/>
  <c r="BE9" i="1"/>
  <c r="BC96" i="1"/>
  <c r="BB96" i="1"/>
  <c r="BC94" i="1"/>
  <c r="BB94" i="1"/>
  <c r="BC90" i="1"/>
  <c r="BB90" i="1"/>
  <c r="BC86" i="1"/>
  <c r="BB86" i="1"/>
  <c r="BC82" i="1"/>
  <c r="BB82" i="1"/>
  <c r="BC79" i="1"/>
  <c r="BB79" i="1"/>
  <c r="BC75" i="1"/>
  <c r="BB75" i="1"/>
  <c r="BC71" i="1"/>
  <c r="BB71" i="1"/>
  <c r="BC67" i="1"/>
  <c r="BB67" i="1"/>
  <c r="BC63" i="1"/>
  <c r="BB63" i="1"/>
  <c r="BC59" i="1"/>
  <c r="BB59" i="1"/>
  <c r="BC55" i="1"/>
  <c r="BB55" i="1"/>
  <c r="BC52" i="1"/>
  <c r="BB52" i="1"/>
  <c r="BC48" i="1"/>
  <c r="BB48" i="1"/>
  <c r="BC44" i="1"/>
  <c r="BB44" i="1"/>
  <c r="BC40" i="1"/>
  <c r="BB40" i="1"/>
  <c r="BC36" i="1"/>
  <c r="BB36" i="1"/>
  <c r="BC32" i="1"/>
  <c r="BB32" i="1"/>
  <c r="BC28" i="1"/>
  <c r="BB28" i="1"/>
  <c r="BC25" i="1"/>
  <c r="BB25" i="1"/>
  <c r="BC21" i="1"/>
  <c r="BB21" i="1"/>
  <c r="BC17" i="1"/>
  <c r="BB17" i="1"/>
  <c r="BC13" i="1"/>
  <c r="BB13" i="1"/>
  <c r="BC9" i="1"/>
  <c r="BB9" i="1"/>
  <c r="AZ96" i="1"/>
  <c r="AY96" i="1"/>
  <c r="AZ94" i="1"/>
  <c r="AY94" i="1"/>
  <c r="AZ90" i="1"/>
  <c r="AY90" i="1"/>
  <c r="AZ86" i="1"/>
  <c r="AY86" i="1"/>
  <c r="AZ82" i="1"/>
  <c r="AY82" i="1"/>
  <c r="AZ79" i="1"/>
  <c r="AY79" i="1"/>
  <c r="AZ75" i="1"/>
  <c r="AY75" i="1"/>
  <c r="AZ71" i="1"/>
  <c r="AY71" i="1"/>
  <c r="AZ67" i="1"/>
  <c r="AY67" i="1"/>
  <c r="AZ63" i="1"/>
  <c r="AY63" i="1"/>
  <c r="AZ59" i="1"/>
  <c r="AY59" i="1"/>
  <c r="AZ55" i="1"/>
  <c r="AY55" i="1"/>
  <c r="AZ52" i="1"/>
  <c r="AY52" i="1"/>
  <c r="AZ48" i="1"/>
  <c r="AY48" i="1"/>
  <c r="AZ44" i="1"/>
  <c r="AY44" i="1"/>
  <c r="AZ40" i="1"/>
  <c r="AY40" i="1"/>
  <c r="AZ36" i="1"/>
  <c r="AY36" i="1"/>
  <c r="AZ32" i="1"/>
  <c r="AY32" i="1"/>
  <c r="AZ28" i="1"/>
  <c r="AY28" i="1"/>
  <c r="AZ25" i="1"/>
  <c r="AY25" i="1"/>
  <c r="AZ21" i="1"/>
  <c r="AY21" i="1"/>
  <c r="AZ17" i="1"/>
  <c r="AY17" i="1"/>
  <c r="AZ13" i="1"/>
  <c r="AY13" i="1"/>
  <c r="AZ9" i="1"/>
  <c r="AY9" i="1"/>
  <c r="AW96" i="1"/>
  <c r="AW94" i="1"/>
  <c r="AW90" i="1"/>
  <c r="AW86" i="1"/>
  <c r="AW82" i="1"/>
  <c r="AW79" i="1"/>
  <c r="AW75" i="1"/>
  <c r="AW71" i="1"/>
  <c r="AW67" i="1"/>
  <c r="AW63" i="1"/>
  <c r="AW59" i="1"/>
  <c r="AW55" i="1"/>
  <c r="AW52" i="1"/>
  <c r="AW48" i="1"/>
  <c r="AW44" i="1"/>
  <c r="AW40" i="1"/>
  <c r="AW36" i="1"/>
  <c r="AW32" i="1"/>
  <c r="AW28" i="1"/>
  <c r="AW25" i="1"/>
  <c r="AW21" i="1"/>
  <c r="AW17" i="1"/>
  <c r="AW13" i="1"/>
  <c r="AW9" i="1"/>
  <c r="AT96" i="1"/>
  <c r="AS96" i="1"/>
  <c r="AT94" i="1"/>
  <c r="AS94" i="1"/>
  <c r="AT90" i="1"/>
  <c r="AS90" i="1"/>
  <c r="AT86" i="1"/>
  <c r="AS86" i="1"/>
  <c r="AT82" i="1"/>
  <c r="AS82" i="1"/>
  <c r="AT79" i="1"/>
  <c r="AS79" i="1"/>
  <c r="AT75" i="1"/>
  <c r="AS75" i="1"/>
  <c r="AT71" i="1"/>
  <c r="AS71" i="1"/>
  <c r="AT67" i="1"/>
  <c r="AS67" i="1"/>
  <c r="AT63" i="1"/>
  <c r="AS63" i="1"/>
  <c r="AT59" i="1"/>
  <c r="AS59" i="1"/>
  <c r="AT55" i="1"/>
  <c r="AS55" i="1"/>
  <c r="AT52" i="1"/>
  <c r="AS52" i="1"/>
  <c r="AT48" i="1"/>
  <c r="AS48" i="1"/>
  <c r="AT44" i="1"/>
  <c r="AS44" i="1"/>
  <c r="AT40" i="1"/>
  <c r="AS40" i="1"/>
  <c r="AT36" i="1"/>
  <c r="AS36" i="1"/>
  <c r="AT32" i="1"/>
  <c r="AS32" i="1"/>
  <c r="AT28" i="1"/>
  <c r="AS28" i="1"/>
  <c r="AT25" i="1"/>
  <c r="AS25" i="1"/>
  <c r="AT21" i="1"/>
  <c r="AS21" i="1"/>
  <c r="AT17" i="1"/>
  <c r="AS17" i="1"/>
  <c r="AT13" i="1"/>
  <c r="AS13" i="1"/>
  <c r="AT9" i="1"/>
  <c r="AS9" i="1"/>
  <c r="AQ96" i="1"/>
  <c r="AP96" i="1"/>
  <c r="AQ94" i="1"/>
  <c r="AP94" i="1"/>
  <c r="AQ90" i="1"/>
  <c r="AP90" i="1"/>
  <c r="AQ86" i="1"/>
  <c r="AP86" i="1"/>
  <c r="AQ82" i="1"/>
  <c r="AP82" i="1"/>
  <c r="AQ79" i="1"/>
  <c r="AP79" i="1"/>
  <c r="AQ75" i="1"/>
  <c r="AP75" i="1"/>
  <c r="AQ71" i="1"/>
  <c r="AP71" i="1"/>
  <c r="AQ67" i="1"/>
  <c r="AP67" i="1"/>
  <c r="AQ63" i="1"/>
  <c r="AP63" i="1"/>
  <c r="AQ59" i="1"/>
  <c r="AP59" i="1"/>
  <c r="AQ55" i="1"/>
  <c r="AP55" i="1"/>
  <c r="AQ52" i="1"/>
  <c r="AP52" i="1"/>
  <c r="AQ48" i="1"/>
  <c r="AP48" i="1"/>
  <c r="AQ44" i="1"/>
  <c r="AP44" i="1"/>
  <c r="AQ40" i="1"/>
  <c r="AP40" i="1"/>
  <c r="AQ36" i="1"/>
  <c r="AP36" i="1"/>
  <c r="AQ32" i="1"/>
  <c r="AP32" i="1"/>
  <c r="AQ28" i="1"/>
  <c r="AP28" i="1"/>
  <c r="AQ25" i="1"/>
  <c r="AP25" i="1"/>
  <c r="AQ21" i="1"/>
  <c r="AP21" i="1"/>
  <c r="AQ17" i="1"/>
  <c r="AP17" i="1"/>
  <c r="AQ13" i="1"/>
  <c r="AP13" i="1"/>
  <c r="AQ9" i="1"/>
  <c r="AP9" i="1"/>
  <c r="AN96" i="1"/>
  <c r="AM96" i="1"/>
  <c r="AN94" i="1"/>
  <c r="AM94" i="1"/>
  <c r="AN90" i="1"/>
  <c r="AM90" i="1"/>
  <c r="AN86" i="1"/>
  <c r="AM86" i="1"/>
  <c r="AN82" i="1"/>
  <c r="AM82" i="1"/>
  <c r="AN79" i="1"/>
  <c r="AM79" i="1"/>
  <c r="AN75" i="1"/>
  <c r="AM75" i="1"/>
  <c r="AN71" i="1"/>
  <c r="AM71" i="1"/>
  <c r="AN67" i="1"/>
  <c r="AM67" i="1"/>
  <c r="AN63" i="1"/>
  <c r="AM63" i="1"/>
  <c r="AN59" i="1"/>
  <c r="AM59" i="1"/>
  <c r="AN55" i="1"/>
  <c r="AM55" i="1"/>
  <c r="AN52" i="1"/>
  <c r="AM52" i="1"/>
  <c r="AN48" i="1"/>
  <c r="AM48" i="1"/>
  <c r="AN44" i="1"/>
  <c r="AM44" i="1"/>
  <c r="AN40" i="1"/>
  <c r="AM40" i="1"/>
  <c r="AN36" i="1"/>
  <c r="AM36" i="1"/>
  <c r="AN32" i="1"/>
  <c r="AM32" i="1"/>
  <c r="AN28" i="1"/>
  <c r="AM28" i="1"/>
  <c r="AN25" i="1"/>
  <c r="AM25" i="1"/>
  <c r="AN21" i="1"/>
  <c r="AM21" i="1"/>
  <c r="AN17" i="1"/>
  <c r="AM17" i="1"/>
  <c r="AN13" i="1"/>
  <c r="AM13" i="1"/>
  <c r="Y96" i="1"/>
  <c r="X96" i="1"/>
  <c r="Y94" i="1"/>
  <c r="X94" i="1"/>
  <c r="Y90" i="1"/>
  <c r="X90" i="1"/>
  <c r="Y86" i="1"/>
  <c r="X86" i="1"/>
  <c r="Y82" i="1"/>
  <c r="X82" i="1"/>
  <c r="Y79" i="1"/>
  <c r="X79" i="1"/>
  <c r="Y75" i="1"/>
  <c r="X75" i="1"/>
  <c r="Y71" i="1"/>
  <c r="X71" i="1"/>
  <c r="Y67" i="1"/>
  <c r="X67" i="1"/>
  <c r="Y63" i="1"/>
  <c r="X63" i="1"/>
  <c r="Y59" i="1"/>
  <c r="X59" i="1"/>
  <c r="Y55" i="1"/>
  <c r="X55" i="1"/>
  <c r="Y52" i="1"/>
  <c r="X52" i="1"/>
  <c r="Y48" i="1"/>
  <c r="X48" i="1"/>
  <c r="Y44" i="1"/>
  <c r="X44" i="1"/>
  <c r="Y40" i="1"/>
  <c r="X40" i="1"/>
  <c r="Y36" i="1"/>
  <c r="X36" i="1"/>
  <c r="Y32" i="1"/>
  <c r="X32" i="1"/>
  <c r="Y28" i="1"/>
  <c r="X28" i="1"/>
  <c r="Y25" i="1"/>
  <c r="X25" i="1"/>
  <c r="Y21" i="1"/>
  <c r="X21" i="1"/>
  <c r="Y17" i="1"/>
  <c r="X17" i="1"/>
  <c r="Y13" i="1"/>
  <c r="X13" i="1"/>
  <c r="Y9" i="1"/>
  <c r="X9" i="1"/>
  <c r="AN9" i="1"/>
  <c r="AM9" i="1"/>
  <c r="AK94" i="1"/>
  <c r="AJ94" i="1"/>
  <c r="AK90" i="1"/>
  <c r="AJ90" i="1"/>
  <c r="AK86" i="1"/>
  <c r="AJ86" i="1"/>
  <c r="AK82" i="1"/>
  <c r="AJ82" i="1"/>
  <c r="AK79" i="1"/>
  <c r="AJ79" i="1"/>
  <c r="AK75" i="1"/>
  <c r="AJ75" i="1"/>
  <c r="AK71" i="1"/>
  <c r="AJ71" i="1"/>
  <c r="AK67" i="1"/>
  <c r="AJ67" i="1"/>
  <c r="AK63" i="1"/>
  <c r="AJ63" i="1"/>
  <c r="AK59" i="1"/>
  <c r="AJ59" i="1"/>
  <c r="AK55" i="1"/>
  <c r="AJ55" i="1"/>
  <c r="AK52" i="1"/>
  <c r="AJ52" i="1"/>
  <c r="AK48" i="1"/>
  <c r="AJ48" i="1"/>
  <c r="AK44" i="1"/>
  <c r="AJ44" i="1"/>
  <c r="AK40" i="1"/>
  <c r="AJ40" i="1"/>
  <c r="AK36" i="1"/>
  <c r="AJ36" i="1"/>
  <c r="AK32" i="1"/>
  <c r="AJ32" i="1"/>
  <c r="AK28" i="1"/>
  <c r="AJ28" i="1"/>
  <c r="AK25" i="1"/>
  <c r="AJ25" i="1"/>
  <c r="AK21" i="1"/>
  <c r="AJ21" i="1"/>
  <c r="AK17" i="1"/>
  <c r="AJ17" i="1"/>
  <c r="AK13" i="1"/>
  <c r="AJ13" i="1"/>
  <c r="AK9" i="1"/>
  <c r="AJ9" i="1"/>
  <c r="AH96" i="1"/>
  <c r="AG96" i="1"/>
  <c r="AH94" i="1"/>
  <c r="AG94" i="1"/>
  <c r="AH90" i="1"/>
  <c r="AG90" i="1"/>
  <c r="AH86" i="1"/>
  <c r="AG86" i="1"/>
  <c r="AH82" i="1"/>
  <c r="AG82" i="1"/>
  <c r="AH79" i="1"/>
  <c r="AG79" i="1"/>
  <c r="AH75" i="1"/>
  <c r="AG75" i="1"/>
  <c r="AH71" i="1"/>
  <c r="AG71" i="1"/>
  <c r="AH67" i="1"/>
  <c r="AG67" i="1"/>
  <c r="AH63" i="1"/>
  <c r="AG63" i="1"/>
  <c r="AH59" i="1"/>
  <c r="AG59" i="1"/>
  <c r="AH55" i="1"/>
  <c r="AG55" i="1"/>
  <c r="AH52" i="1"/>
  <c r="AG52" i="1"/>
  <c r="AH48" i="1"/>
  <c r="AG48" i="1"/>
  <c r="AH44" i="1"/>
  <c r="AG44" i="1"/>
  <c r="AH40" i="1"/>
  <c r="AG40" i="1"/>
  <c r="AH36" i="1"/>
  <c r="AG36" i="1"/>
  <c r="AH32" i="1"/>
  <c r="AG32" i="1"/>
  <c r="AH28" i="1"/>
  <c r="AG28" i="1"/>
  <c r="AH25" i="1"/>
  <c r="AG25" i="1"/>
  <c r="AH21" i="1"/>
  <c r="AG21" i="1"/>
  <c r="AH17" i="1"/>
  <c r="AG17" i="1"/>
  <c r="AH13" i="1"/>
  <c r="AG13" i="1"/>
  <c r="AH9" i="1"/>
  <c r="AG9" i="1"/>
  <c r="AG4" i="1"/>
  <c r="AH4" i="1"/>
  <c r="AG27" i="1"/>
  <c r="AH27" i="1"/>
  <c r="AG54" i="1"/>
  <c r="AH54" i="1"/>
  <c r="AG81" i="1"/>
  <c r="AH81" i="1"/>
  <c r="AJ4" i="1"/>
  <c r="AK4" i="1"/>
  <c r="AM4" i="1"/>
  <c r="AN4" i="1"/>
  <c r="AP4" i="1"/>
  <c r="AQ4" i="1"/>
  <c r="AS4" i="1"/>
  <c r="AT4" i="1"/>
  <c r="AV4" i="1"/>
  <c r="AW4" i="1"/>
  <c r="AY4" i="1"/>
  <c r="AZ4" i="1"/>
  <c r="BB4" i="1"/>
  <c r="BC4" i="1"/>
  <c r="BE4" i="1"/>
  <c r="BF4" i="1"/>
  <c r="BH4" i="1"/>
  <c r="BI4" i="1"/>
  <c r="BK4" i="1"/>
  <c r="BL4" i="1"/>
  <c r="BN4" i="1"/>
  <c r="BO4" i="1"/>
  <c r="BQ4" i="1"/>
  <c r="BR4" i="1"/>
  <c r="BT4" i="1"/>
  <c r="BU4" i="1"/>
  <c r="BW4" i="1"/>
  <c r="BX4" i="1"/>
  <c r="BZ4" i="1"/>
  <c r="CA4" i="1"/>
  <c r="CC4" i="1"/>
  <c r="CD4" i="1"/>
  <c r="CF4" i="1"/>
  <c r="CG4" i="1"/>
  <c r="CI4" i="1"/>
  <c r="CJ4" i="1"/>
  <c r="CL4" i="1"/>
  <c r="CM4" i="1"/>
  <c r="CO4" i="1"/>
  <c r="CP4" i="1"/>
  <c r="CR4" i="1"/>
  <c r="CS4" i="1"/>
  <c r="CU4" i="1"/>
  <c r="CV4" i="1"/>
  <c r="CX4" i="1"/>
  <c r="CY4" i="1"/>
  <c r="DA4" i="1"/>
  <c r="DB4" i="1"/>
  <c r="AE96" i="1"/>
  <c r="AD96" i="1"/>
  <c r="AE94" i="1"/>
  <c r="AD94" i="1"/>
  <c r="AE90" i="1"/>
  <c r="AD90" i="1"/>
  <c r="AE86" i="1"/>
  <c r="AD86" i="1"/>
  <c r="AE82" i="1"/>
  <c r="AD82" i="1"/>
  <c r="AE79" i="1"/>
  <c r="AD79" i="1"/>
  <c r="AE75" i="1"/>
  <c r="AD75" i="1"/>
  <c r="AE71" i="1"/>
  <c r="AD71" i="1"/>
  <c r="AE67" i="1"/>
  <c r="AD67" i="1"/>
  <c r="AE63" i="1"/>
  <c r="AD63" i="1"/>
  <c r="AE59" i="1"/>
  <c r="AD59" i="1"/>
  <c r="AE55" i="1"/>
  <c r="AD55" i="1"/>
  <c r="AE52" i="1"/>
  <c r="AD52" i="1"/>
  <c r="AE48" i="1"/>
  <c r="AD48" i="1"/>
  <c r="AE44" i="1"/>
  <c r="AD44" i="1"/>
  <c r="AE40" i="1"/>
  <c r="AD40" i="1"/>
  <c r="AE36" i="1"/>
  <c r="AD36" i="1"/>
  <c r="AE32" i="1"/>
  <c r="AD32" i="1"/>
  <c r="AE28" i="1"/>
  <c r="AD28" i="1"/>
  <c r="AE25" i="1"/>
  <c r="AD25" i="1"/>
  <c r="AE21" i="1"/>
  <c r="AD21" i="1"/>
  <c r="AE17" i="1"/>
  <c r="AD17" i="1"/>
  <c r="AE13" i="1"/>
  <c r="AD13" i="1"/>
  <c r="AE9" i="1"/>
  <c r="AD9" i="1"/>
  <c r="AB96" i="1"/>
  <c r="AA96" i="1"/>
  <c r="AB94" i="1"/>
  <c r="AA94" i="1"/>
  <c r="AB90" i="1"/>
  <c r="AA90" i="1"/>
  <c r="AB86" i="1"/>
  <c r="AA86" i="1"/>
  <c r="AB82" i="1"/>
  <c r="AA82" i="1"/>
  <c r="AB79" i="1"/>
  <c r="AA79" i="1"/>
  <c r="AB75" i="1"/>
  <c r="AA75" i="1"/>
  <c r="AB71" i="1"/>
  <c r="AA71" i="1"/>
  <c r="AB67" i="1"/>
  <c r="AA67" i="1"/>
  <c r="AB63" i="1"/>
  <c r="AA63" i="1"/>
  <c r="AB59" i="1"/>
  <c r="AA59" i="1"/>
  <c r="AB55" i="1"/>
  <c r="AA55" i="1"/>
  <c r="AB52" i="1"/>
  <c r="AA52" i="1"/>
  <c r="AB48" i="1"/>
  <c r="AA48" i="1"/>
  <c r="AB44" i="1"/>
  <c r="AA44" i="1"/>
  <c r="AB40" i="1"/>
  <c r="AA40" i="1"/>
  <c r="AB36" i="1"/>
  <c r="AA36" i="1"/>
  <c r="AB32" i="1"/>
  <c r="AA32" i="1"/>
  <c r="AB28" i="1"/>
  <c r="AA28" i="1"/>
  <c r="AB25" i="1"/>
  <c r="AA25" i="1"/>
  <c r="AB21" i="1"/>
  <c r="AA21" i="1"/>
  <c r="AB17" i="1"/>
  <c r="AA17" i="1"/>
  <c r="AB13" i="1"/>
  <c r="AA13" i="1"/>
  <c r="AB9" i="1"/>
  <c r="AA9" i="1"/>
  <c r="V96" i="1"/>
  <c r="U96" i="1"/>
  <c r="V94" i="1"/>
  <c r="U94" i="1"/>
  <c r="V90" i="1"/>
  <c r="U90" i="1"/>
  <c r="V86" i="1"/>
  <c r="U86" i="1"/>
  <c r="V82" i="1"/>
  <c r="U82" i="1"/>
  <c r="V79" i="1"/>
  <c r="U79" i="1"/>
  <c r="V75" i="1"/>
  <c r="U75" i="1"/>
  <c r="V71" i="1"/>
  <c r="U71" i="1"/>
  <c r="V67" i="1"/>
  <c r="U67" i="1"/>
  <c r="V63" i="1"/>
  <c r="U63" i="1"/>
  <c r="V59" i="1"/>
  <c r="U59" i="1"/>
  <c r="V55" i="1"/>
  <c r="U55" i="1"/>
  <c r="V52" i="1"/>
  <c r="U52" i="1"/>
  <c r="V48" i="1"/>
  <c r="U48" i="1"/>
  <c r="V44" i="1"/>
  <c r="U44" i="1"/>
  <c r="V40" i="1"/>
  <c r="U40" i="1"/>
  <c r="V36" i="1"/>
  <c r="U36" i="1"/>
  <c r="V32" i="1"/>
  <c r="U32" i="1"/>
  <c r="V28" i="1"/>
  <c r="U28" i="1"/>
  <c r="V25" i="1"/>
  <c r="U25" i="1"/>
  <c r="V21" i="1"/>
  <c r="U21" i="1"/>
  <c r="V17" i="1"/>
  <c r="U17" i="1"/>
  <c r="V13" i="1"/>
  <c r="U13" i="1"/>
  <c r="V9" i="1"/>
  <c r="U9" i="1"/>
  <c r="S96" i="1"/>
  <c r="R96" i="1"/>
  <c r="S94" i="1"/>
  <c r="R94" i="1"/>
  <c r="S90" i="1"/>
  <c r="R90" i="1"/>
  <c r="S86" i="1"/>
  <c r="R86" i="1"/>
  <c r="S82" i="1"/>
  <c r="R82" i="1"/>
  <c r="S79" i="1"/>
  <c r="R79" i="1"/>
  <c r="S75" i="1"/>
  <c r="R75" i="1"/>
  <c r="S71" i="1"/>
  <c r="R71" i="1"/>
  <c r="S67" i="1"/>
  <c r="R67" i="1"/>
  <c r="S63" i="1"/>
  <c r="R63" i="1"/>
  <c r="S59" i="1"/>
  <c r="R59" i="1"/>
  <c r="S55" i="1"/>
  <c r="R55" i="1"/>
  <c r="S52" i="1"/>
  <c r="R52" i="1"/>
  <c r="S48" i="1"/>
  <c r="R48" i="1"/>
  <c r="S44" i="1"/>
  <c r="R44" i="1"/>
  <c r="S40" i="1"/>
  <c r="R40" i="1"/>
  <c r="S36" i="1"/>
  <c r="R36" i="1"/>
  <c r="S32" i="1"/>
  <c r="R32" i="1"/>
  <c r="S28" i="1"/>
  <c r="R28" i="1"/>
  <c r="S25" i="1"/>
  <c r="R25" i="1"/>
  <c r="S21" i="1"/>
  <c r="R21" i="1"/>
  <c r="S17" i="1"/>
  <c r="R17" i="1"/>
  <c r="S13" i="1"/>
  <c r="R13" i="1"/>
  <c r="S9" i="1"/>
  <c r="R9" i="1"/>
  <c r="P94" i="1"/>
  <c r="O94" i="1"/>
  <c r="P90" i="1"/>
  <c r="O90" i="1"/>
  <c r="P86" i="1"/>
  <c r="O86" i="1"/>
  <c r="P82" i="1"/>
  <c r="O82" i="1"/>
  <c r="P79" i="1"/>
  <c r="O79" i="1"/>
  <c r="P75" i="1"/>
  <c r="O75" i="1"/>
  <c r="P71" i="1"/>
  <c r="O71" i="1"/>
  <c r="P67" i="1"/>
  <c r="O67" i="1"/>
  <c r="P63" i="1"/>
  <c r="O63" i="1"/>
  <c r="P59" i="1"/>
  <c r="O59" i="1"/>
  <c r="P55" i="1"/>
  <c r="O55" i="1"/>
  <c r="P52" i="1"/>
  <c r="O52" i="1"/>
  <c r="P48" i="1"/>
  <c r="O48" i="1"/>
  <c r="P44" i="1"/>
  <c r="O44" i="1"/>
  <c r="P40" i="1"/>
  <c r="O40" i="1"/>
  <c r="P36" i="1"/>
  <c r="O36" i="1"/>
  <c r="P32" i="1"/>
  <c r="O32" i="1"/>
  <c r="P28" i="1"/>
  <c r="O28" i="1"/>
  <c r="P25" i="1"/>
  <c r="O25" i="1"/>
  <c r="P21" i="1"/>
  <c r="O21" i="1"/>
  <c r="P17" i="1"/>
  <c r="O17" i="1"/>
  <c r="P13" i="1"/>
  <c r="O13" i="1"/>
  <c r="P9" i="1"/>
  <c r="O9" i="1"/>
  <c r="M96" i="1"/>
  <c r="L96" i="1"/>
  <c r="M94" i="1"/>
  <c r="L94" i="1"/>
  <c r="M90" i="1"/>
  <c r="L90" i="1"/>
  <c r="M86" i="1"/>
  <c r="L86" i="1"/>
  <c r="M82" i="1"/>
  <c r="L82" i="1"/>
  <c r="M79" i="1"/>
  <c r="L79" i="1"/>
  <c r="M75" i="1"/>
  <c r="L75" i="1"/>
  <c r="M71" i="1"/>
  <c r="L71" i="1"/>
  <c r="M67" i="1"/>
  <c r="L67" i="1"/>
  <c r="M63" i="1"/>
  <c r="L63" i="1"/>
  <c r="M59" i="1"/>
  <c r="L59" i="1"/>
  <c r="M55" i="1"/>
  <c r="L55" i="1"/>
  <c r="M52" i="1"/>
  <c r="L52" i="1"/>
  <c r="M48" i="1"/>
  <c r="L48" i="1"/>
  <c r="M44" i="1"/>
  <c r="L44" i="1"/>
  <c r="M40" i="1"/>
  <c r="L40" i="1"/>
  <c r="M36" i="1"/>
  <c r="L36" i="1"/>
  <c r="M32" i="1"/>
  <c r="L32" i="1"/>
  <c r="M28" i="1"/>
  <c r="L28" i="1"/>
  <c r="M25" i="1"/>
  <c r="L25" i="1"/>
  <c r="M21" i="1"/>
  <c r="L21" i="1"/>
  <c r="M17" i="1"/>
  <c r="L17" i="1"/>
  <c r="M13" i="1"/>
  <c r="L13" i="1"/>
  <c r="M9" i="1"/>
  <c r="L9" i="1"/>
  <c r="J94" i="1"/>
  <c r="I94" i="1"/>
  <c r="J79" i="1"/>
  <c r="I79" i="1"/>
  <c r="J52" i="1"/>
  <c r="I52" i="1"/>
  <c r="J25" i="1"/>
  <c r="I25" i="1"/>
  <c r="J90" i="1"/>
  <c r="I90" i="1"/>
  <c r="J82" i="1"/>
  <c r="I82" i="1"/>
  <c r="J71" i="1"/>
  <c r="I71" i="1"/>
  <c r="J63" i="1"/>
  <c r="I63" i="1"/>
  <c r="J55" i="1"/>
  <c r="I55" i="1"/>
  <c r="J44" i="1"/>
  <c r="I44" i="1"/>
  <c r="J36" i="1"/>
  <c r="I36" i="1"/>
  <c r="J28" i="1"/>
  <c r="I28" i="1"/>
  <c r="J21" i="1"/>
  <c r="I21" i="1"/>
  <c r="J13" i="1"/>
  <c r="I13" i="1"/>
  <c r="J86" i="1"/>
  <c r="I86" i="1"/>
  <c r="J75" i="1"/>
  <c r="I75" i="1"/>
  <c r="J67" i="1"/>
  <c r="I67" i="1"/>
  <c r="J59" i="1"/>
  <c r="I59" i="1"/>
  <c r="J48" i="1"/>
  <c r="I48" i="1"/>
  <c r="J40" i="1"/>
  <c r="I40" i="1"/>
  <c r="J32" i="1"/>
  <c r="I32" i="1"/>
  <c r="J17" i="1"/>
  <c r="I17" i="1"/>
  <c r="J9" i="1"/>
  <c r="I9" i="1"/>
  <c r="CS81" i="1"/>
  <c r="CR81" i="1"/>
  <c r="CP81" i="1"/>
  <c r="CO81" i="1"/>
  <c r="CS54" i="1"/>
  <c r="CR54" i="1"/>
  <c r="CP54" i="1"/>
  <c r="CO54" i="1"/>
  <c r="CM81" i="1"/>
  <c r="CL81" i="1"/>
  <c r="CJ81" i="1"/>
  <c r="CI81" i="1"/>
  <c r="CG81" i="1"/>
  <c r="CF81" i="1"/>
  <c r="CD81" i="1"/>
  <c r="CC81" i="1"/>
  <c r="CA81" i="1"/>
  <c r="BZ81" i="1"/>
  <c r="CM54" i="1"/>
  <c r="CL54" i="1"/>
  <c r="CJ54" i="1"/>
  <c r="CI54" i="1"/>
  <c r="CG54" i="1"/>
  <c r="CF54" i="1"/>
  <c r="CD54" i="1"/>
  <c r="CC54" i="1"/>
  <c r="CA54" i="1"/>
  <c r="BZ54" i="1"/>
  <c r="BX81" i="1"/>
  <c r="BW81" i="1"/>
  <c r="BU81" i="1"/>
  <c r="BT81" i="1"/>
  <c r="BR81" i="1"/>
  <c r="BQ81" i="1"/>
  <c r="BO81" i="1"/>
  <c r="BN81" i="1"/>
  <c r="BL81" i="1"/>
  <c r="BK81" i="1"/>
  <c r="BX54" i="1"/>
  <c r="BW54" i="1"/>
  <c r="BU54" i="1"/>
  <c r="BT54" i="1"/>
  <c r="BR54" i="1"/>
  <c r="BQ54" i="1"/>
  <c r="BO54" i="1"/>
  <c r="BN54" i="1"/>
  <c r="BL54" i="1"/>
  <c r="BK54" i="1"/>
  <c r="AW81" i="1"/>
  <c r="AZ81" i="1"/>
  <c r="AY81" i="1"/>
  <c r="BC81" i="1"/>
  <c r="BB81" i="1"/>
  <c r="BF81" i="1"/>
  <c r="BE81" i="1"/>
  <c r="BI81" i="1"/>
  <c r="BH81" i="1"/>
  <c r="BI54" i="1"/>
  <c r="BH54" i="1"/>
  <c r="BF54" i="1"/>
  <c r="BE54" i="1"/>
  <c r="BC54" i="1"/>
  <c r="BB54" i="1"/>
  <c r="AZ54" i="1"/>
  <c r="AY54" i="1"/>
  <c r="AW54" i="1"/>
  <c r="AK81" i="1"/>
  <c r="AJ81" i="1"/>
  <c r="AN81" i="1"/>
  <c r="AM81" i="1"/>
  <c r="AQ81" i="1"/>
  <c r="AP81" i="1"/>
  <c r="AT81" i="1"/>
  <c r="AS81" i="1"/>
  <c r="AT54" i="1"/>
  <c r="AS54" i="1"/>
  <c r="AQ54" i="1"/>
  <c r="AP54" i="1"/>
  <c r="AN54" i="1"/>
  <c r="AM54" i="1"/>
  <c r="AK54" i="1"/>
  <c r="AJ54" i="1"/>
  <c r="AE81" i="1"/>
  <c r="AD81" i="1"/>
  <c r="AB81" i="1"/>
  <c r="AA81" i="1"/>
  <c r="Y81" i="1"/>
  <c r="X81" i="1"/>
  <c r="V81" i="1"/>
  <c r="U81" i="1"/>
  <c r="S81" i="1"/>
  <c r="R81" i="1"/>
  <c r="AE54" i="1"/>
  <c r="AD54" i="1"/>
  <c r="AB54" i="1"/>
  <c r="AA54" i="1"/>
  <c r="Y54" i="1"/>
  <c r="X54" i="1"/>
  <c r="V54" i="1"/>
  <c r="U54" i="1"/>
  <c r="S54" i="1"/>
  <c r="R54" i="1"/>
  <c r="P81" i="1"/>
  <c r="O81" i="1"/>
  <c r="M81" i="1"/>
  <c r="L81" i="1"/>
  <c r="J81" i="1"/>
  <c r="I81" i="1"/>
  <c r="G81" i="1"/>
  <c r="F81" i="1"/>
  <c r="G54" i="1"/>
  <c r="F54" i="1"/>
  <c r="P54" i="1"/>
  <c r="O54" i="1"/>
  <c r="M54" i="1"/>
  <c r="L54" i="1"/>
  <c r="J54" i="1"/>
  <c r="I54" i="1"/>
  <c r="J27" i="1"/>
  <c r="I27" i="1"/>
  <c r="M27" i="1"/>
  <c r="L27" i="1"/>
  <c r="P27" i="1"/>
  <c r="O27" i="1"/>
  <c r="S27" i="1"/>
  <c r="R27" i="1"/>
  <c r="V27" i="1"/>
  <c r="U27" i="1"/>
  <c r="Y27" i="1"/>
  <c r="X27" i="1"/>
  <c r="AB27" i="1"/>
  <c r="AA27" i="1"/>
  <c r="AE27" i="1"/>
  <c r="AD27" i="1"/>
  <c r="AK27" i="1"/>
  <c r="AJ27" i="1"/>
  <c r="AN27" i="1"/>
  <c r="AM27" i="1"/>
  <c r="AQ27" i="1"/>
  <c r="AP27" i="1"/>
  <c r="AT27" i="1"/>
  <c r="AS27" i="1"/>
  <c r="AW27" i="1"/>
  <c r="AZ27" i="1"/>
  <c r="AY27" i="1"/>
  <c r="BC27" i="1"/>
  <c r="BB27" i="1"/>
  <c r="BF27" i="1"/>
  <c r="BE27" i="1"/>
  <c r="BI27" i="1"/>
  <c r="BH27" i="1"/>
  <c r="BL27" i="1"/>
  <c r="BK27" i="1"/>
  <c r="BO27" i="1"/>
  <c r="BN27" i="1"/>
  <c r="BR27" i="1"/>
  <c r="BQ27" i="1"/>
  <c r="BU27" i="1"/>
  <c r="BT27" i="1"/>
  <c r="BX27" i="1"/>
  <c r="BW27" i="1"/>
  <c r="CA27" i="1"/>
  <c r="BZ27" i="1"/>
  <c r="CD27" i="1"/>
  <c r="CC27" i="1"/>
  <c r="CG27" i="1"/>
  <c r="CF27" i="1"/>
  <c r="CJ27" i="1"/>
  <c r="CI27" i="1"/>
  <c r="CM27" i="1"/>
  <c r="CL27" i="1"/>
  <c r="CP27" i="1"/>
  <c r="CO27" i="1"/>
  <c r="CS27" i="1"/>
  <c r="CR27" i="1"/>
  <c r="CV27" i="1"/>
  <c r="CU27" i="1"/>
  <c r="CY27" i="1"/>
  <c r="CX27" i="1"/>
  <c r="DB27" i="1"/>
  <c r="DA27" i="1"/>
  <c r="AE4" i="1"/>
  <c r="AD4" i="1"/>
  <c r="AB4" i="1"/>
  <c r="AA4" i="1"/>
  <c r="Y4" i="1"/>
  <c r="X4" i="1"/>
  <c r="V4" i="1"/>
  <c r="U4" i="1"/>
  <c r="S4" i="1"/>
  <c r="R4" i="1"/>
  <c r="P4" i="1"/>
  <c r="O4" i="1"/>
  <c r="M4" i="1"/>
  <c r="L4" i="1"/>
  <c r="J4" i="1"/>
  <c r="I4" i="1"/>
  <c r="G27" i="1"/>
  <c r="F27" i="1"/>
  <c r="F55" i="1" l="1"/>
  <c r="F86" i="1"/>
  <c r="F13" i="1"/>
  <c r="F71" i="1"/>
  <c r="F32" i="1"/>
  <c r="F94" i="1"/>
  <c r="F52" i="1"/>
  <c r="F21" i="1"/>
  <c r="F90" i="1"/>
  <c r="F48" i="1"/>
  <c r="F36" i="1"/>
  <c r="F67" i="1"/>
  <c r="G13" i="1"/>
  <c r="G21" i="1"/>
  <c r="G36" i="1"/>
  <c r="G55" i="1"/>
  <c r="G71" i="1"/>
  <c r="G90" i="1"/>
  <c r="G32" i="1"/>
  <c r="G48" i="1"/>
  <c r="G67" i="1"/>
  <c r="G86" i="1"/>
  <c r="G52" i="1"/>
  <c r="G94" i="1"/>
  <c r="F9" i="1"/>
  <c r="F17" i="1"/>
  <c r="F28" i="1"/>
  <c r="F44" i="1"/>
  <c r="F63" i="1"/>
  <c r="F82" i="1"/>
  <c r="F40" i="1"/>
  <c r="F59" i="1"/>
  <c r="F75" i="1"/>
  <c r="F25" i="1"/>
  <c r="F79" i="1"/>
  <c r="G9" i="1"/>
  <c r="G17" i="1"/>
  <c r="G28" i="1"/>
  <c r="G44" i="1"/>
  <c r="G63" i="1"/>
  <c r="G82" i="1"/>
  <c r="G40" i="1"/>
  <c r="G59" i="1"/>
  <c r="G75" i="1"/>
  <c r="G25" i="1"/>
  <c r="G79" i="1"/>
  <c r="G93" i="1"/>
  <c r="F93" i="1"/>
  <c r="G92" i="1"/>
  <c r="F92" i="1"/>
  <c r="G91" i="1"/>
  <c r="F91" i="1"/>
  <c r="G89" i="1"/>
  <c r="F89" i="1"/>
  <c r="G88" i="1"/>
  <c r="F88" i="1"/>
  <c r="G87" i="1"/>
  <c r="F87" i="1"/>
  <c r="G85" i="1"/>
  <c r="F85" i="1"/>
  <c r="G84" i="1"/>
  <c r="F84" i="1"/>
  <c r="G83" i="1"/>
  <c r="G95" i="1" s="1"/>
  <c r="F83" i="1"/>
  <c r="G78" i="1"/>
  <c r="F78" i="1"/>
  <c r="G77" i="1"/>
  <c r="F77" i="1"/>
  <c r="G76" i="1"/>
  <c r="F76" i="1"/>
  <c r="G74" i="1"/>
  <c r="F74" i="1"/>
  <c r="G73" i="1"/>
  <c r="F73" i="1"/>
  <c r="G72" i="1"/>
  <c r="F72" i="1"/>
  <c r="G70" i="1"/>
  <c r="F70" i="1"/>
  <c r="G69" i="1"/>
  <c r="F69" i="1"/>
  <c r="G68" i="1"/>
  <c r="F68" i="1"/>
  <c r="G66" i="1"/>
  <c r="F66" i="1"/>
  <c r="G65" i="1"/>
  <c r="F65" i="1"/>
  <c r="G64" i="1"/>
  <c r="F64" i="1"/>
  <c r="G62" i="1"/>
  <c r="F62" i="1"/>
  <c r="G61" i="1"/>
  <c r="F61" i="1"/>
  <c r="G60" i="1"/>
  <c r="F60" i="1"/>
  <c r="G58" i="1"/>
  <c r="F58" i="1"/>
  <c r="G57" i="1"/>
  <c r="F57" i="1"/>
  <c r="G56" i="1"/>
  <c r="F56" i="1"/>
  <c r="G51" i="1"/>
  <c r="F51" i="1"/>
  <c r="G50" i="1"/>
  <c r="F50" i="1"/>
  <c r="G49" i="1"/>
  <c r="F49" i="1"/>
  <c r="G47" i="1"/>
  <c r="F47" i="1"/>
  <c r="G46" i="1"/>
  <c r="F46" i="1"/>
  <c r="G45" i="1"/>
  <c r="F45" i="1"/>
  <c r="G43" i="1"/>
  <c r="F43" i="1"/>
  <c r="G42" i="1"/>
  <c r="F42" i="1"/>
  <c r="G41" i="1"/>
  <c r="F41" i="1"/>
  <c r="G39" i="1"/>
  <c r="F39" i="1"/>
  <c r="G38" i="1"/>
  <c r="F38" i="1"/>
  <c r="G37" i="1"/>
  <c r="F37" i="1"/>
  <c r="G35" i="1"/>
  <c r="F35" i="1"/>
  <c r="G34" i="1"/>
  <c r="F34" i="1"/>
  <c r="G33" i="1"/>
  <c r="F33" i="1"/>
  <c r="G31" i="1"/>
  <c r="F31" i="1"/>
  <c r="G30" i="1"/>
  <c r="F30" i="1"/>
  <c r="G29" i="1"/>
  <c r="F29" i="1"/>
  <c r="G24" i="1"/>
  <c r="F24" i="1"/>
  <c r="G23" i="1"/>
  <c r="F23" i="1"/>
  <c r="G22" i="1"/>
  <c r="F22" i="1"/>
  <c r="G20" i="1"/>
  <c r="F20" i="1"/>
  <c r="G19" i="1"/>
  <c r="F19" i="1"/>
  <c r="G18" i="1"/>
  <c r="F18" i="1"/>
  <c r="G16" i="1"/>
  <c r="F16" i="1"/>
  <c r="G15" i="1"/>
  <c r="F15" i="1"/>
  <c r="F14" i="1"/>
  <c r="G12" i="1"/>
  <c r="F12" i="1"/>
  <c r="G11" i="1"/>
  <c r="F11" i="1"/>
  <c r="G10" i="1"/>
  <c r="F10" i="1"/>
  <c r="G8" i="1"/>
  <c r="F8" i="1"/>
  <c r="G7" i="1"/>
  <c r="F7" i="1"/>
  <c r="G6" i="1"/>
  <c r="F6" i="1"/>
  <c r="AQ80" i="1"/>
  <c r="AQ53" i="1"/>
  <c r="G53" i="1" l="1"/>
  <c r="F80" i="1"/>
  <c r="F97" i="1" s="1"/>
  <c r="G80" i="1"/>
  <c r="F53" i="1"/>
  <c r="CM80" i="1"/>
  <c r="CL80" i="1"/>
  <c r="BZ80" i="1"/>
  <c r="BB80" i="1"/>
  <c r="AN80" i="1"/>
  <c r="AM80" i="1"/>
  <c r="AK80" i="1"/>
  <c r="AJ80" i="1"/>
  <c r="AE80" i="1"/>
  <c r="R80" i="1"/>
  <c r="O80" i="1"/>
  <c r="J80" i="1"/>
  <c r="I80" i="1"/>
  <c r="CM53" i="1"/>
  <c r="CM97" i="1" s="1"/>
  <c r="CL53" i="1"/>
  <c r="BZ53" i="1"/>
  <c r="BF53" i="1"/>
  <c r="BE53" i="1"/>
  <c r="BB53" i="1"/>
  <c r="AN53" i="1"/>
  <c r="AM53" i="1"/>
  <c r="AK53" i="1"/>
  <c r="AJ53" i="1"/>
  <c r="AE53" i="1"/>
  <c r="R53" i="1"/>
  <c r="J53" i="1"/>
  <c r="I53" i="1"/>
  <c r="AN26" i="1"/>
  <c r="AM26" i="1"/>
  <c r="AK26" i="1"/>
  <c r="AK97" i="1" s="1"/>
  <c r="AJ26" i="1"/>
  <c r="R26" i="1"/>
  <c r="O26" i="1"/>
  <c r="J26" i="1"/>
  <c r="J97" i="1" s="1"/>
  <c r="I26" i="1"/>
  <c r="G26" i="1"/>
  <c r="G97" i="1" s="1"/>
  <c r="F26" i="1"/>
</calcChain>
</file>

<file path=xl/sharedStrings.xml><?xml version="1.0" encoding="utf-8"?>
<sst xmlns="http://schemas.openxmlformats.org/spreadsheetml/2006/main" count="3392" uniqueCount="203">
  <si>
    <t>Student Teacher Assessment (STA)</t>
  </si>
  <si>
    <t>Fall 2021, Spring 2022</t>
  </si>
  <si>
    <t>Elementary Education</t>
  </si>
  <si>
    <t>Secondary Education</t>
  </si>
  <si>
    <t>Tag CAEP</t>
  </si>
  <si>
    <t>Tag inTASC</t>
  </si>
  <si>
    <t>Tag State</t>
  </si>
  <si>
    <t>Item on Instrument</t>
  </si>
  <si>
    <t>EPP Mean
N= Number of Evaluations</t>
  </si>
  <si>
    <t>Elementary</t>
  </si>
  <si>
    <t>Math 5-9</t>
  </si>
  <si>
    <t>SPED</t>
  </si>
  <si>
    <t>Art (Pre K - Adult)</t>
  </si>
  <si>
    <t>MAT Art (Pre K - Adult)</t>
  </si>
  <si>
    <t>Biology (9 Adult)</t>
  </si>
  <si>
    <t>MAT Biology (9 Adult)</t>
  </si>
  <si>
    <t>Chemistry (9 - Adult)</t>
  </si>
  <si>
    <t>MAT Chemistry (9 - Adult)</t>
  </si>
  <si>
    <t>English (5 - Adult)</t>
  </si>
  <si>
    <t>MAT English (5 - Adult)</t>
  </si>
  <si>
    <t>General Science (5 - Adult)</t>
  </si>
  <si>
    <t xml:space="preserve"> MAT General Science (5 - Adult)</t>
  </si>
  <si>
    <t>Earth &amp; Space Science (5 - Adult)</t>
  </si>
  <si>
    <t>MAT Earth &amp; Space Science (5 - Adult)</t>
  </si>
  <si>
    <t>School Health (5 - Adult)</t>
  </si>
  <si>
    <t>MAT School Health (5 - Adult)</t>
  </si>
  <si>
    <t>Journalism (5 - Adult)</t>
  </si>
  <si>
    <t>MAT Journalism (5 - Adult)</t>
  </si>
  <si>
    <t>Math (5 - Adult)</t>
  </si>
  <si>
    <t>MAT Math (5 - Adult)</t>
  </si>
  <si>
    <t>Music (Pre K - Adult)</t>
  </si>
  <si>
    <t>MAT Music (Pre K - Adult)</t>
  </si>
  <si>
    <t>Physical Education (Pre K - Adult)</t>
  </si>
  <si>
    <t>MAT Physical Education (Pre K - Adult)</t>
  </si>
  <si>
    <t>Physics (9 - Adult)</t>
  </si>
  <si>
    <t>MAT Physics (9 - Adult)</t>
  </si>
  <si>
    <t>Social Studies (5 - Adult)</t>
  </si>
  <si>
    <t>MAT Social Studies (5 - Adult)</t>
  </si>
  <si>
    <t>Spanish (Pre-K- Adult)</t>
  </si>
  <si>
    <t>MAT Spanish (Pre-K- Adult)</t>
  </si>
  <si>
    <t>Theater (Pre K - Adult)</t>
  </si>
  <si>
    <t>MAT Theater (Pre K - Adult)</t>
  </si>
  <si>
    <t>Standard 1:</t>
  </si>
  <si>
    <t>F 2021</t>
  </si>
  <si>
    <t>S 2022</t>
  </si>
  <si>
    <t>1.3, 3.4, 3.5</t>
  </si>
  <si>
    <t>II</t>
  </si>
  <si>
    <t>WVPTS 1.1, 1.2, 1.3A</t>
  </si>
  <si>
    <t>Competency 1A:  
Core Content</t>
  </si>
  <si>
    <t>N=</t>
  </si>
  <si>
    <t>M=</t>
  </si>
  <si>
    <t>Min R=</t>
  </si>
  <si>
    <t>Max R=</t>
  </si>
  <si>
    <t>WVPTS 1.1, 1.2A</t>
  </si>
  <si>
    <t>Competency 1B:  
Pedagogy</t>
  </si>
  <si>
    <t>III</t>
  </si>
  <si>
    <t>WVPTS 1.1, 1.2, 1.3C</t>
  </si>
  <si>
    <t>Competency 1C:  
Setting Goals and Objectives for Learning</t>
  </si>
  <si>
    <t>1.3, 1.4, 1.5, 3.4</t>
  </si>
  <si>
    <t>WVPTS 1.1, 1.2D</t>
  </si>
  <si>
    <t>Competency 1D:  Designing Instruction</t>
  </si>
  <si>
    <t>1.1, 1.2</t>
  </si>
  <si>
    <t>WVPTS 1.1, 1.2E</t>
  </si>
  <si>
    <t>Competency 1E:  Student Assessments</t>
  </si>
  <si>
    <t>Total Standard 1</t>
  </si>
  <si>
    <t>Standard 2:</t>
  </si>
  <si>
    <t>1.1, 3.5</t>
  </si>
  <si>
    <t>I</t>
  </si>
  <si>
    <t>WVPTS 2.1, 2.2, 2.3A</t>
  </si>
  <si>
    <t>Competency 2A: Understanding Intellectual, Cognitive, Social, and Emotional Development</t>
  </si>
  <si>
    <t>1.1, 3.3</t>
  </si>
  <si>
    <t>WVPTS 2.1, 2.2, 2.3B</t>
  </si>
  <si>
    <t xml:space="preserve">Competency 2B: Creating an Environment of Respect and Rapport </t>
  </si>
  <si>
    <t>WVPTS 2.1, 2.2C</t>
  </si>
  <si>
    <t xml:space="preserve">Competency 2C: Establishing a culture for learning </t>
  </si>
  <si>
    <t>WVPTS 2.1, 2.2D</t>
  </si>
  <si>
    <t xml:space="preserve">Competency 2D: Implementing classroom procedures </t>
  </si>
  <si>
    <t>WVPTS 2.1, 2.2, 2.3E</t>
  </si>
  <si>
    <t>Competency 2E: Managing student behaviors</t>
  </si>
  <si>
    <t>WVPTS 3.1, 3.2F</t>
  </si>
  <si>
    <t>Competency 2F: Organizing the learning environment</t>
  </si>
  <si>
    <t>Total Standard 2</t>
  </si>
  <si>
    <t>Standard 3:</t>
  </si>
  <si>
    <t>F 2016</t>
  </si>
  <si>
    <t>S 2017</t>
  </si>
  <si>
    <t>1.3, 1.4, 1.5, 3.4, 3.5</t>
  </si>
  <si>
    <t>WVPTS 3.1, 3.2, 3.3A</t>
  </si>
  <si>
    <t xml:space="preserve">Competency 3A: Importance of Content </t>
  </si>
  <si>
    <t>WVPTS 3.1, 3.2, 3.3B</t>
  </si>
  <si>
    <t>Competency 3B: Communicating with students</t>
  </si>
  <si>
    <t>1.1, 1.3</t>
  </si>
  <si>
    <t>WVPTS 3.1, 3.2C</t>
  </si>
  <si>
    <t xml:space="preserve">Competency 3C: Questioning and Discussion Techniques </t>
  </si>
  <si>
    <t>1.2, 1.3, 3.4, 3.5</t>
  </si>
  <si>
    <t>WVPTS 3.1, 3.2, 3.3D</t>
  </si>
  <si>
    <t>Competency 3D: Student Engagement</t>
  </si>
  <si>
    <t>WVPTS 3.1, 3.2, 3.3, 3.4F</t>
  </si>
  <si>
    <t xml:space="preserve">Competency 3E: Use of Assessments in Instruction </t>
  </si>
  <si>
    <t>WVPTS 3.1, 3.2, 3.3F</t>
  </si>
  <si>
    <t xml:space="preserve">Competency 3F: Flexibility and Responsiveness </t>
  </si>
  <si>
    <t>Total Standard 3</t>
  </si>
  <si>
    <t xml:space="preserve">Standard 4: </t>
  </si>
  <si>
    <t>IV</t>
  </si>
  <si>
    <t>WVPTS 4.4B</t>
  </si>
  <si>
    <t>Competency 4A - Professional Collaborative Practice</t>
  </si>
  <si>
    <t>WVPTS 4.4C</t>
  </si>
  <si>
    <t xml:space="preserve">Competency 4B - Reflection on Practice </t>
  </si>
  <si>
    <t>WVPTS 5.5C</t>
  </si>
  <si>
    <t>Competency 4C: Learner-Centered Culture</t>
  </si>
  <si>
    <t>Total Standard 4</t>
  </si>
  <si>
    <t>Total of Assessment</t>
  </si>
  <si>
    <t>Number of Students
EPP Mean / NS= Number of students</t>
  </si>
  <si>
    <t>NS= 1st</t>
  </si>
  <si>
    <t>1st</t>
  </si>
  <si>
    <t>NS= 2nd</t>
  </si>
  <si>
    <t>2nd</t>
  </si>
  <si>
    <t>MAT Student Teaching Assessment</t>
  </si>
  <si>
    <t>Student Number</t>
  </si>
  <si>
    <t>Category</t>
  </si>
  <si>
    <t>Final Score : Max = 4</t>
  </si>
  <si>
    <t>Rubric Name</t>
  </si>
  <si>
    <t>Criterion 1 
Standard 1: Curriculum and Planning</t>
  </si>
  <si>
    <t>Criterion 2 
Standard 1: Curriculum and Planning</t>
  </si>
  <si>
    <t>Criterion 3 
Standard 1: Curriculum and Planning</t>
  </si>
  <si>
    <r>
      <t>Criterion 4 
Standard 1: Curriculum and Planning</t>
    </r>
    <r>
      <rPr>
        <sz val="10"/>
        <color theme="1"/>
        <rFont val="Arial"/>
        <family val="2"/>
      </rPr>
      <t xml:space="preserve"> </t>
    </r>
    <r>
      <rPr>
        <b/>
        <sz val="10"/>
        <color theme="1"/>
        <rFont val="Arial"/>
        <family val="2"/>
      </rPr>
      <t xml:space="preserve">Competency 1D: Designing Instruction – </t>
    </r>
    <r>
      <rPr>
        <sz val="10"/>
        <color theme="1"/>
        <rFont val="Arial"/>
        <family val="2"/>
      </rPr>
      <t xml:space="preserve">
</t>
    </r>
    <r>
      <rPr>
        <i/>
        <sz val="10"/>
        <color theme="1"/>
        <rFont val="Arial"/>
        <family val="2"/>
      </rPr>
      <t>The teacher candidate designs instruction that engages students in meaningful instructional activities that support the WV Content Standards and Objectives and that result in intentional student learning.</t>
    </r>
    <r>
      <rPr>
        <sz val="10"/>
        <color theme="1"/>
        <rFont val="Arial"/>
        <family val="2"/>
      </rPr>
      <t xml:space="preserve"> </t>
    </r>
    <r>
      <rPr>
        <b/>
        <sz val="10"/>
        <color theme="1"/>
        <rFont val="Arial"/>
        <family val="2"/>
      </rPr>
      <t>Standards Alignment – CAEP: 1.3, 1.4, 1.5, 3.4; InTASC: 2,7,8; WVPTS 1.1D</t>
    </r>
    <r>
      <rPr>
        <sz val="10"/>
        <color theme="1"/>
        <rFont val="Arial"/>
        <family val="2"/>
      </rPr>
      <t xml:space="preserve"> </t>
    </r>
  </si>
  <si>
    <r>
      <t>Criterion 5 
Standard 1: Curriculum and Planning</t>
    </r>
    <r>
      <rPr>
        <sz val="10"/>
        <color theme="1"/>
        <rFont val="Arial"/>
        <family val="2"/>
      </rPr>
      <t xml:space="preserve"> </t>
    </r>
    <r>
      <rPr>
        <b/>
        <sz val="10"/>
        <color theme="1"/>
        <rFont val="Arial"/>
        <family val="2"/>
      </rPr>
      <t xml:space="preserve">Competency 1E: Student Assessments -- </t>
    </r>
    <r>
      <rPr>
        <sz val="10"/>
        <color theme="1"/>
        <rFont val="Arial"/>
        <family val="2"/>
      </rPr>
      <t xml:space="preserve">
</t>
    </r>
    <r>
      <rPr>
        <i/>
        <sz val="10"/>
        <color theme="1"/>
        <rFont val="Arial"/>
        <family val="2"/>
      </rPr>
      <t>The teacher candidate uses a balanced approach to assure both assessment of learning and assessment for learning to provide both teacher and students information to guide future learning.</t>
    </r>
    <r>
      <rPr>
        <sz val="10"/>
        <color theme="1"/>
        <rFont val="Arial"/>
        <family val="2"/>
      </rPr>
      <t xml:space="preserve"> </t>
    </r>
    <r>
      <rPr>
        <b/>
        <sz val="10"/>
        <color theme="1"/>
        <rFont val="Arial"/>
        <family val="2"/>
      </rPr>
      <t>Standards Alignment – CAEP: 1.1, 1.2; InTASC: 6; WVPTS 1.1E</t>
    </r>
    <r>
      <rPr>
        <sz val="10"/>
        <color theme="1"/>
        <rFont val="Arial"/>
        <family val="2"/>
      </rPr>
      <t xml:space="preserve"> </t>
    </r>
  </si>
  <si>
    <t>Criterion 6 
Standard 2: The Learner and the Learning Environment</t>
  </si>
  <si>
    <t>Criterion 7 
Standard 2: The Learner and the Learning Environment</t>
  </si>
  <si>
    <r>
      <t>Criterion 8 
Standard 2: The Learner and the Learning Environment</t>
    </r>
    <r>
      <rPr>
        <sz val="10"/>
        <color theme="1"/>
        <rFont val="Arial"/>
        <family val="2"/>
      </rPr>
      <t xml:space="preserve"> </t>
    </r>
    <r>
      <rPr>
        <b/>
        <sz val="10"/>
        <color theme="1"/>
        <rFont val="Arial"/>
        <family val="2"/>
      </rPr>
      <t xml:space="preserve">Competency 2C: Establishing a culture for learning -- </t>
    </r>
    <r>
      <rPr>
        <sz val="10"/>
        <color theme="1"/>
        <rFont val="Arial"/>
        <family val="2"/>
      </rPr>
      <t xml:space="preserve">
</t>
    </r>
    <r>
      <rPr>
        <i/>
        <sz val="10"/>
        <color theme="1"/>
        <rFont val="Arial"/>
        <family val="2"/>
      </rPr>
      <t xml:space="preserve">The teacher candidate establishes a culture in the learning environment that is focused on learning and that reflects the importance of the work undertaken by both students and the teacher. </t>
    </r>
    <r>
      <rPr>
        <b/>
        <sz val="10"/>
        <color theme="1"/>
        <rFont val="Arial"/>
        <family val="2"/>
      </rPr>
      <t>Standards Alignment – CAEP: 1.1; InTASC: 3; WVPTS 2.2C</t>
    </r>
    <r>
      <rPr>
        <sz val="10"/>
        <color theme="1"/>
        <rFont val="Arial"/>
        <family val="2"/>
      </rPr>
      <t xml:space="preserve"> </t>
    </r>
  </si>
  <si>
    <r>
      <t xml:space="preserve">Criterion 9 
Standard 2: The Learner and the Learning Environment Competency 2D: Implementing classroom procedures -- </t>
    </r>
    <r>
      <rPr>
        <sz val="10"/>
        <color theme="1"/>
        <rFont val="Arial"/>
        <family val="2"/>
      </rPr>
      <t xml:space="preserve">
</t>
    </r>
    <r>
      <rPr>
        <i/>
        <sz val="10"/>
        <color theme="1"/>
        <rFont val="Arial"/>
        <family val="2"/>
      </rPr>
      <t>The teacher candidate assures that rules and procedures are in place for a smoothly functioning learning environment evidenced by the efficient use of time and resources.</t>
    </r>
    <r>
      <rPr>
        <sz val="10"/>
        <color theme="1"/>
        <rFont val="Arial"/>
        <family val="2"/>
      </rPr>
      <t xml:space="preserve"> </t>
    </r>
    <r>
      <rPr>
        <b/>
        <sz val="10"/>
        <color theme="1"/>
        <rFont val="Arial"/>
        <family val="2"/>
      </rPr>
      <t>Standards Alignment – CAEP: 1.1; InTASC: 3; WVPTS 2.2D</t>
    </r>
    <r>
      <rPr>
        <sz val="10"/>
        <color theme="1"/>
        <rFont val="Arial"/>
        <family val="2"/>
      </rPr>
      <t xml:space="preserve"> </t>
    </r>
  </si>
  <si>
    <r>
      <t xml:space="preserve">Criterion 10 
Standard 2: The Learner and the Learning Environment Competency 2E: Managing student behaviors -- </t>
    </r>
    <r>
      <rPr>
        <sz val="10"/>
        <color theme="1"/>
        <rFont val="Arial"/>
        <family val="2"/>
      </rPr>
      <t xml:space="preserve">
</t>
    </r>
    <r>
      <rPr>
        <i/>
        <sz val="10"/>
        <color theme="1"/>
        <rFont val="Arial"/>
        <family val="2"/>
      </rPr>
      <t>The teacher candidate collaborates with students to establish norms of behavior for the learning environment that assures a focus on learning.</t>
    </r>
    <r>
      <rPr>
        <sz val="10"/>
        <color theme="1"/>
        <rFont val="Arial"/>
        <family val="2"/>
      </rPr>
      <t xml:space="preserve"> </t>
    </r>
    <r>
      <rPr>
        <b/>
        <sz val="10"/>
        <color theme="1"/>
        <rFont val="Arial"/>
        <family val="2"/>
      </rPr>
      <t>Standards Alignment – CAEP: 1.1; InTASC: 3; WVPTS 2.2E</t>
    </r>
    <r>
      <rPr>
        <sz val="10"/>
        <color theme="1"/>
        <rFont val="Arial"/>
        <family val="2"/>
      </rPr>
      <t xml:space="preserve"> </t>
    </r>
  </si>
  <si>
    <r>
      <t xml:space="preserve">Criterion 11 
Standard 2: The Learner and the Learning Environment Competency 2F: Organizing the learning environment -- </t>
    </r>
    <r>
      <rPr>
        <sz val="10"/>
        <color theme="1"/>
        <rFont val="Arial"/>
        <family val="2"/>
      </rPr>
      <t xml:space="preserve">
</t>
    </r>
    <r>
      <rPr>
        <i/>
        <sz val="10"/>
        <color theme="1"/>
        <rFont val="Arial"/>
        <family val="2"/>
      </rPr>
      <t xml:space="preserve">The teacher candidate assures that the physical or virtual learning environment is safe, and that there is maximum flexibility in the use of physical space in a physical learning environment. </t>
    </r>
    <r>
      <rPr>
        <b/>
        <sz val="10"/>
        <color theme="1"/>
        <rFont val="Arial"/>
        <family val="2"/>
      </rPr>
      <t>Standards Alignment – CAEP: 1.1; InTASC: 3</t>
    </r>
    <r>
      <rPr>
        <sz val="10"/>
        <color theme="1"/>
        <rFont val="Arial"/>
        <family val="2"/>
      </rPr>
      <t xml:space="preserve"> </t>
    </r>
  </si>
  <si>
    <r>
      <t xml:space="preserve">Criterion 12 
Standard 3: Teaching Demonstrated during instructional delivery. Competency 3A: Importance of Content -- </t>
    </r>
    <r>
      <rPr>
        <sz val="10"/>
        <color theme="1"/>
        <rFont val="Arial"/>
        <family val="2"/>
      </rPr>
      <t xml:space="preserve">
</t>
    </r>
    <r>
      <rPr>
        <i/>
        <sz val="10"/>
        <color theme="1"/>
        <rFont val="Arial"/>
        <family val="2"/>
      </rPr>
      <t>The teacher candidate utilizes content knowledge to focus learning targets that create meaningful learning experiences for students.</t>
    </r>
    <r>
      <rPr>
        <sz val="10"/>
        <color theme="1"/>
        <rFont val="Arial"/>
        <family val="2"/>
      </rPr>
      <t xml:space="preserve"> </t>
    </r>
    <r>
      <rPr>
        <b/>
        <sz val="10"/>
        <color theme="1"/>
        <rFont val="Arial"/>
        <family val="2"/>
      </rPr>
      <t>Standards Alignment - CAEP: 1.3, 1.4, 1.5, 3.4, 3.5; InTASC: 4</t>
    </r>
    <r>
      <rPr>
        <sz val="10"/>
        <color theme="1"/>
        <rFont val="Arial"/>
        <family val="2"/>
      </rPr>
      <t xml:space="preserve"> </t>
    </r>
  </si>
  <si>
    <r>
      <t xml:space="preserve">Criterion 13 
Standard 3: Teaching Demonstrated during instructional delivery. Competency 3B: Communicating with Students -- </t>
    </r>
    <r>
      <rPr>
        <sz val="10"/>
        <color theme="1"/>
        <rFont val="Arial"/>
        <family val="2"/>
      </rPr>
      <t xml:space="preserve">
</t>
    </r>
    <r>
      <rPr>
        <i/>
        <sz val="10"/>
        <color theme="1"/>
        <rFont val="Arial"/>
        <family val="2"/>
      </rPr>
      <t>The teacher candidate creates and maintains a positive, supportive classroom climate and communicates with students in a variety of ways.</t>
    </r>
    <r>
      <rPr>
        <sz val="10"/>
        <color theme="1"/>
        <rFont val="Arial"/>
        <family val="2"/>
      </rPr>
      <t xml:space="preserve"> </t>
    </r>
    <r>
      <rPr>
        <b/>
        <sz val="10"/>
        <color theme="1"/>
        <rFont val="Arial"/>
        <family val="2"/>
      </rPr>
      <t xml:space="preserve">Standards Alignment – CAEP: 1.1; InTASC: 3 </t>
    </r>
  </si>
  <si>
    <r>
      <t xml:space="preserve">Criterion 14 
Standard 3: Teaching Demonstrated during instructional delivery. Competency 3C: Questioning and Discussion Techniques -- </t>
    </r>
    <r>
      <rPr>
        <sz val="10"/>
        <color theme="1"/>
        <rFont val="Arial"/>
        <family val="2"/>
      </rPr>
      <t xml:space="preserve">
</t>
    </r>
    <r>
      <rPr>
        <i/>
        <sz val="10"/>
        <color theme="1"/>
        <rFont val="Arial"/>
        <family val="2"/>
      </rPr>
      <t>The teacher candidate practices quality questioning techniques and engages students in discussion.</t>
    </r>
    <r>
      <rPr>
        <sz val="10"/>
        <color theme="1"/>
        <rFont val="Arial"/>
        <family val="2"/>
      </rPr>
      <t xml:space="preserve"> </t>
    </r>
    <r>
      <rPr>
        <b/>
        <sz val="10"/>
        <color theme="1"/>
        <rFont val="Arial"/>
        <family val="2"/>
      </rPr>
      <t>Standards Alignment – CAEP: 1.1, 1.3; InTASC: 5, 8</t>
    </r>
    <r>
      <rPr>
        <sz val="10"/>
        <color theme="1"/>
        <rFont val="Arial"/>
        <family val="2"/>
      </rPr>
      <t xml:space="preserve"> </t>
    </r>
  </si>
  <si>
    <r>
      <t xml:space="preserve">Criterion 15 
Standard 3: Teaching Demonstrated during instructional delivery. Competency 3D: Student Engagement -- </t>
    </r>
    <r>
      <rPr>
        <sz val="10"/>
        <color theme="1"/>
        <rFont val="Arial"/>
        <family val="2"/>
      </rPr>
      <t xml:space="preserve">
</t>
    </r>
    <r>
      <rPr>
        <i/>
        <sz val="10"/>
        <color theme="1"/>
        <rFont val="Arial"/>
        <family val="2"/>
      </rPr>
      <t>The teacher candidate delivers instruction to motivate and engage students in a deep understanding of the content.</t>
    </r>
    <r>
      <rPr>
        <sz val="10"/>
        <color theme="1"/>
        <rFont val="Arial"/>
        <family val="2"/>
      </rPr>
      <t xml:space="preserve"> </t>
    </r>
    <r>
      <rPr>
        <b/>
        <sz val="10"/>
        <color theme="1"/>
        <rFont val="Arial"/>
        <family val="2"/>
      </rPr>
      <t>Standards Alignment – CAEP: 1.1, 1.3, 3.4, 3.5; InTASC: 3, 8</t>
    </r>
    <r>
      <rPr>
        <sz val="10"/>
        <color theme="1"/>
        <rFont val="Arial"/>
        <family val="2"/>
      </rPr>
      <t xml:space="preserve"> </t>
    </r>
  </si>
  <si>
    <r>
      <t xml:space="preserve">Criterion 16 
Standard 3: Teaching Demonstrated during instructional delivery. Competency 3E: Use of Assessments in Instruction -- </t>
    </r>
    <r>
      <rPr>
        <sz val="10"/>
        <color theme="1"/>
        <rFont val="Arial"/>
        <family val="2"/>
      </rPr>
      <t xml:space="preserve">
</t>
    </r>
    <r>
      <rPr>
        <i/>
        <sz val="10"/>
        <color theme="1"/>
        <rFont val="Arial"/>
        <family val="2"/>
      </rPr>
      <t>The teacher candidate uses both classroom summative and formative assessment as a balanced approach to instructional decision making.</t>
    </r>
    <r>
      <rPr>
        <sz val="10"/>
        <color theme="1"/>
        <rFont val="Arial"/>
        <family val="2"/>
      </rPr>
      <t xml:space="preserve"> </t>
    </r>
    <r>
      <rPr>
        <b/>
        <sz val="10"/>
        <color theme="1"/>
        <rFont val="Arial"/>
        <family val="2"/>
      </rPr>
      <t>Standards Alignment – CAEP: 1.1, 1.2; InTASC: 6</t>
    </r>
    <r>
      <rPr>
        <sz val="10"/>
        <color theme="1"/>
        <rFont val="Arial"/>
        <family val="2"/>
      </rPr>
      <t xml:space="preserve"> </t>
    </r>
  </si>
  <si>
    <r>
      <t xml:space="preserve">Criterion 17 
Standard 3: Teaching Demonstrated during instructional delivery. Competency 3F: Flexibility and Responsiveness -- </t>
    </r>
    <r>
      <rPr>
        <sz val="10"/>
        <color theme="1"/>
        <rFont val="Arial"/>
        <family val="2"/>
      </rPr>
      <t xml:space="preserve">
</t>
    </r>
    <r>
      <rPr>
        <i/>
        <sz val="10"/>
        <color theme="1"/>
        <rFont val="Arial"/>
        <family val="2"/>
      </rPr>
      <t>The teacher candidate adjusts instruction based on the needs of the students and in response to “teachable moments.”</t>
    </r>
    <r>
      <rPr>
        <sz val="10"/>
        <color theme="1"/>
        <rFont val="Arial"/>
        <family val="2"/>
      </rPr>
      <t xml:space="preserve"> </t>
    </r>
    <r>
      <rPr>
        <b/>
        <sz val="10"/>
        <color theme="1"/>
        <rFont val="Arial"/>
        <family val="2"/>
      </rPr>
      <t>Standards Alignment - CAEP 1.1, 1.2; InTASC 6</t>
    </r>
    <r>
      <rPr>
        <sz val="10"/>
        <color theme="1"/>
        <rFont val="Arial"/>
        <family val="2"/>
      </rPr>
      <t xml:space="preserve"> </t>
    </r>
  </si>
  <si>
    <r>
      <t xml:space="preserve">Criterion 18 
Standard 4: Professional Responsibilities for Self-Renewal, School, and Community. Competency 4A - Professional Collaborative Practice -- </t>
    </r>
    <r>
      <rPr>
        <sz val="10"/>
        <color theme="1"/>
        <rFont val="Arial"/>
        <family val="2"/>
      </rPr>
      <t xml:space="preserve">
</t>
    </r>
    <r>
      <rPr>
        <i/>
        <sz val="10"/>
        <color theme="1"/>
        <rFont val="Arial"/>
        <family val="2"/>
      </rPr>
      <t xml:space="preserve">The teacher candidate is actively engaged in learning with colleagues in a way that models collaboration and collegiality to improve his/her practice, addressing questions and issues related to the school and student achievement. </t>
    </r>
    <r>
      <rPr>
        <b/>
        <sz val="10"/>
        <color theme="1"/>
        <rFont val="Arial"/>
        <family val="2"/>
      </rPr>
      <t>Standards Alignment – CAEP: 1.1; InTASC: 10; WVPTS 4.4B</t>
    </r>
    <r>
      <rPr>
        <sz val="10"/>
        <color theme="1"/>
        <rFont val="Arial"/>
        <family val="2"/>
      </rPr>
      <t xml:space="preserve"> </t>
    </r>
  </si>
  <si>
    <r>
      <t xml:space="preserve">Criterion 19 
Standard 4: Professional Responsibilities for Self-Renewal, School, and Community. Competency 4B - Reflection on Practice -- </t>
    </r>
    <r>
      <rPr>
        <sz val="10"/>
        <color theme="1"/>
        <rFont val="Arial"/>
        <family val="2"/>
      </rPr>
      <t xml:space="preserve">
</t>
    </r>
    <r>
      <rPr>
        <i/>
        <sz val="10"/>
        <color theme="1"/>
        <rFont val="Arial"/>
        <family val="2"/>
      </rPr>
      <t>The teacher candidate engages in continuous, critical examination of his/her teaching practice and makes adjustments based on data.</t>
    </r>
    <r>
      <rPr>
        <sz val="10"/>
        <color theme="1"/>
        <rFont val="Arial"/>
        <family val="2"/>
      </rPr>
      <t xml:space="preserve"> </t>
    </r>
    <r>
      <rPr>
        <b/>
        <sz val="10"/>
        <color theme="1"/>
        <rFont val="Arial"/>
        <family val="2"/>
      </rPr>
      <t>Standards Alignment – CAEP: 1.2; InTASC: 9; WVPTS 4.4C</t>
    </r>
    <r>
      <rPr>
        <sz val="10"/>
        <color theme="1"/>
        <rFont val="Arial"/>
        <family val="2"/>
      </rPr>
      <t xml:space="preserve"> </t>
    </r>
  </si>
  <si>
    <r>
      <t xml:space="preserve">Criterion 20 
Standard 4: Professional Responsibilities for Self-Renewal, School, and Community. Competency 4C: Learner-Centered Culture -- </t>
    </r>
    <r>
      <rPr>
        <sz val="10"/>
        <color theme="1"/>
        <rFont val="Arial"/>
        <family val="2"/>
      </rPr>
      <t xml:space="preserve">
</t>
    </r>
    <r>
      <rPr>
        <i/>
        <sz val="10"/>
        <color theme="1"/>
        <rFont val="Arial"/>
        <family val="2"/>
      </rPr>
      <t>The teacher candidate participates in activities and models behaviors that build and sustain a learner-centered culture.</t>
    </r>
    <r>
      <rPr>
        <sz val="10"/>
        <color theme="1"/>
        <rFont val="Arial"/>
        <family val="2"/>
      </rPr>
      <t xml:space="preserve"> </t>
    </r>
    <r>
      <rPr>
        <b/>
        <sz val="10"/>
        <color theme="1"/>
        <rFont val="Arial"/>
        <family val="2"/>
      </rPr>
      <t>Standards Alignment – CAEP: 1.2; InTASC: 10 WVPTS 5.5C</t>
    </r>
    <r>
      <rPr>
        <sz val="10"/>
        <color theme="1"/>
        <rFont val="Arial"/>
        <family val="2"/>
      </rPr>
      <t xml:space="preserve"> </t>
    </r>
  </si>
  <si>
    <t>Average Rubric Score</t>
  </si>
  <si>
    <r>
      <t>Competency 1A: Core Content --</t>
    </r>
    <r>
      <rPr>
        <sz val="10"/>
        <color theme="1"/>
        <rFont val="Arial"/>
        <family val="2"/>
      </rPr>
      <t xml:space="preserve">
</t>
    </r>
    <r>
      <rPr>
        <i/>
        <sz val="10"/>
        <color theme="1"/>
        <rFont val="Arial"/>
        <family val="2"/>
      </rPr>
      <t>The teacher candidate has a deep knowledge of the content and its inter-relatedness within and across the disciplines and can move beyond basic content competency to assure student mastery of skills necessary for success in life and work.</t>
    </r>
    <r>
      <rPr>
        <sz val="10"/>
        <color theme="1"/>
        <rFont val="Arial"/>
        <family val="2"/>
      </rPr>
      <t xml:space="preserve"> </t>
    </r>
    <r>
      <rPr>
        <b/>
        <sz val="10"/>
        <color theme="1"/>
        <rFont val="Arial"/>
        <family val="2"/>
      </rPr>
      <t>Standards Alignment – CAEP: 1.3, 3.4, 3.5; InTASC: 4; WVPTS 1.1A</t>
    </r>
    <r>
      <rPr>
        <sz val="10"/>
        <color theme="1"/>
        <rFont val="Arial"/>
        <family val="2"/>
      </rPr>
      <t xml:space="preserve"> </t>
    </r>
  </si>
  <si>
    <r>
      <t xml:space="preserve">Competency 1B: Pedagogy -- </t>
    </r>
    <r>
      <rPr>
        <sz val="10"/>
        <color theme="1"/>
        <rFont val="Arial"/>
        <family val="2"/>
      </rPr>
      <t xml:space="preserve">
</t>
    </r>
    <r>
      <rPr>
        <i/>
        <sz val="10"/>
        <color theme="1"/>
        <rFont val="Arial"/>
        <family val="2"/>
      </rPr>
      <t>The teacher candidate has a deep knowledge of the art and science of teaching in his/her specific content and can facilitate experiences that advance creativity, innovation, and problem-solving.</t>
    </r>
    <r>
      <rPr>
        <sz val="10"/>
        <color theme="1"/>
        <rFont val="Arial"/>
        <family val="2"/>
      </rPr>
      <t xml:space="preserve"> </t>
    </r>
    <r>
      <rPr>
        <b/>
        <sz val="10"/>
        <color theme="1"/>
        <rFont val="Arial"/>
        <family val="2"/>
      </rPr>
      <t>Standards Alignment – CAEP: 1.3, 3.4; InTASC: 5; WVPTS 1.1B</t>
    </r>
    <r>
      <rPr>
        <sz val="10"/>
        <color theme="1"/>
        <rFont val="Arial"/>
        <family val="2"/>
      </rPr>
      <t xml:space="preserve"> </t>
    </r>
  </si>
  <si>
    <r>
      <t xml:space="preserve">Competency 1C: Setting Goals and Objectives for Learning -- </t>
    </r>
    <r>
      <rPr>
        <sz val="10"/>
        <color theme="1"/>
        <rFont val="Arial"/>
        <family val="2"/>
      </rPr>
      <t xml:space="preserve">
</t>
    </r>
    <r>
      <rPr>
        <i/>
        <sz val="10"/>
        <color theme="1"/>
        <rFont val="Arial"/>
        <family val="2"/>
      </rPr>
      <t>The teacher candidate uses a standards-based approach to instruction aligned with the state and local curriculum and sets instructional goals and objectives that describe what students will learn.</t>
    </r>
    <r>
      <rPr>
        <sz val="10"/>
        <color theme="1"/>
        <rFont val="Arial"/>
        <family val="2"/>
      </rPr>
      <t xml:space="preserve"> </t>
    </r>
    <r>
      <rPr>
        <b/>
        <sz val="10"/>
        <color theme="1"/>
        <rFont val="Arial"/>
        <family val="2"/>
      </rPr>
      <t>Standards Alignment – CAEP: 1.4; InTASC: 7; WVPTS 1.1C</t>
    </r>
    <r>
      <rPr>
        <sz val="10"/>
        <color theme="1"/>
        <rFont val="Arial"/>
        <family val="2"/>
      </rPr>
      <t xml:space="preserve"> </t>
    </r>
  </si>
  <si>
    <r>
      <t>Competency 2A: Understanding Intellectual, Cognitive, Social, and Emotional Development--</t>
    </r>
    <r>
      <rPr>
        <sz val="10"/>
        <color theme="1"/>
        <rFont val="Arial"/>
        <family val="2"/>
      </rPr>
      <t xml:space="preserve">
</t>
    </r>
    <r>
      <rPr>
        <i/>
        <sz val="10"/>
        <color theme="1"/>
        <rFont val="Arial"/>
        <family val="2"/>
      </rPr>
      <t>The teacher candidate’s understanding of the unique characteristics of the learner is evidenced in the design of learning activities which are developmentally appropriate and differentiated to engage all students in the learning process.</t>
    </r>
    <r>
      <rPr>
        <sz val="10"/>
        <color theme="1"/>
        <rFont val="Arial"/>
        <family val="2"/>
      </rPr>
      <t xml:space="preserve"> </t>
    </r>
    <r>
      <rPr>
        <b/>
        <sz val="10"/>
        <color theme="1"/>
        <rFont val="Arial"/>
        <family val="2"/>
      </rPr>
      <t>Standards Alignment – CAEP: 1.1, 3.5; InTASC: 1,2; WVPTS 2.2A</t>
    </r>
    <r>
      <rPr>
        <sz val="10"/>
        <color theme="1"/>
        <rFont val="Arial"/>
        <family val="2"/>
      </rPr>
      <t xml:space="preserve"> </t>
    </r>
  </si>
  <si>
    <r>
      <t xml:space="preserve">Competency 2B - Creating an Environment of Respect and Rapport-- </t>
    </r>
    <r>
      <rPr>
        <sz val="10"/>
        <color theme="1"/>
        <rFont val="Arial"/>
        <family val="2"/>
      </rPr>
      <t xml:space="preserve">
</t>
    </r>
    <r>
      <rPr>
        <i/>
        <sz val="10"/>
        <color theme="1"/>
        <rFont val="Arial"/>
        <family val="2"/>
      </rPr>
      <t xml:space="preserve">Teacher candidate shows respect for students by having high expectations, providing classroom management that clearly defines roles and procedures, using respectful language that communicates interest in students as individuals, and encourages student collaboration. </t>
    </r>
    <r>
      <rPr>
        <b/>
        <sz val="10"/>
        <color theme="1"/>
        <rFont val="Arial"/>
        <family val="2"/>
      </rPr>
      <t>Standards Alignment – CAEP: 1.1, 3.3; InTASC: 3; WVPTS 2.2B</t>
    </r>
    <r>
      <rPr>
        <sz val="10"/>
        <color theme="1"/>
        <rFont val="Arial"/>
        <family val="2"/>
      </rPr>
      <t xml:space="preserve"> </t>
    </r>
  </si>
  <si>
    <t>Student 1</t>
  </si>
  <si>
    <t>Theater</t>
  </si>
  <si>
    <t>UG/MAT_Student Teaching Assessment_(Fall 2020)</t>
  </si>
  <si>
    <t>Student 2</t>
  </si>
  <si>
    <t>Student 3</t>
  </si>
  <si>
    <t>Science</t>
  </si>
  <si>
    <t>Student 4</t>
  </si>
  <si>
    <t>AVERAGE FOR GROUP</t>
  </si>
  <si>
    <t>SPED 6390</t>
  </si>
  <si>
    <t>Status</t>
  </si>
  <si>
    <r>
      <t>Criterion 1 
Standard 1: Learner Development and Individual Learning Differences</t>
    </r>
    <r>
      <rPr>
        <sz val="10"/>
        <color theme="1"/>
        <rFont val="Arial"/>
        <family val="2"/>
      </rPr>
      <t xml:space="preserve"> Element 1.1: Understanding of Language, Culture, and Family Background. </t>
    </r>
  </si>
  <si>
    <r>
      <t>Criterion 2 
Standard 1: Learner Development and Individual Learning Differences</t>
    </r>
    <r>
      <rPr>
        <sz val="10"/>
        <color theme="1"/>
        <rFont val="Arial"/>
        <family val="2"/>
      </rPr>
      <t xml:space="preserve"> Element 1.2: Understanding of Exceptionalities and Human Development </t>
    </r>
  </si>
  <si>
    <r>
      <t xml:space="preserve">Criterion 3 
Standard 2: Learning Environments </t>
    </r>
    <r>
      <rPr>
        <sz val="10"/>
        <color theme="1"/>
        <rFont val="Arial"/>
        <family val="2"/>
      </rPr>
      <t xml:space="preserve">Element 2.1: Safe, inclusive, and Culturally Responsive Learning Environments </t>
    </r>
  </si>
  <si>
    <r>
      <t xml:space="preserve">Criterion 4 
Standard 2: Learning Environments </t>
    </r>
    <r>
      <rPr>
        <sz val="10"/>
        <color theme="1"/>
        <rFont val="Arial"/>
        <family val="2"/>
      </rPr>
      <t xml:space="preserve">Element 2.2: Motivational and Instructional Interventions </t>
    </r>
  </si>
  <si>
    <r>
      <t xml:space="preserve">Criterion 5 
Standard 2: Learning Environments </t>
    </r>
    <r>
      <rPr>
        <sz val="10"/>
        <color theme="1"/>
        <rFont val="Arial"/>
        <family val="2"/>
      </rPr>
      <t xml:space="preserve">Element 2.3: Crisis Intervention </t>
    </r>
  </si>
  <si>
    <r>
      <t xml:space="preserve">Criterion 6 
Standard 3: Curricular Content Knowledge </t>
    </r>
    <r>
      <rPr>
        <sz val="10"/>
        <color theme="1"/>
        <rFont val="Arial"/>
        <family val="2"/>
      </rPr>
      <t xml:space="preserve">Element 3.1: Subject-matter Content Knowledge and Pedagogy to Individualize Learning </t>
    </r>
  </si>
  <si>
    <r>
      <t xml:space="preserve">Criterion 7 
Standard 3: Curricular Content Knowledge </t>
    </r>
    <r>
      <rPr>
        <sz val="10"/>
        <color theme="1"/>
        <rFont val="Arial"/>
        <family val="2"/>
      </rPr>
      <t xml:space="preserve">Element 3.2: Individualized Learning across Curricular Content Areas </t>
    </r>
  </si>
  <si>
    <r>
      <t xml:space="preserve">Criterion 8 
Standard 3: Curricular Content Knowledge </t>
    </r>
    <r>
      <rPr>
        <sz val="10"/>
        <color theme="1"/>
        <rFont val="Arial"/>
        <family val="2"/>
      </rPr>
      <t xml:space="preserve">Element 3.3: Designing Appropriate Accommodations and Modifications </t>
    </r>
  </si>
  <si>
    <r>
      <t xml:space="preserve">Criterion 9 
Standard 4: Assessment </t>
    </r>
    <r>
      <rPr>
        <sz val="10"/>
        <color theme="1"/>
        <rFont val="Arial"/>
        <family val="2"/>
      </rPr>
      <t xml:space="preserve">Element 4.1: Use of Technically Sound Formal and Informal Assessments </t>
    </r>
  </si>
  <si>
    <r>
      <t xml:space="preserve">Criterion 10 
Standard 4: Assessment </t>
    </r>
    <r>
      <rPr>
        <sz val="10"/>
        <color theme="1"/>
        <rFont val="Arial"/>
        <family val="2"/>
      </rPr>
      <t xml:space="preserve">Element 4.2: Use of Assessment Results to Guide Educational Decisions </t>
    </r>
  </si>
  <si>
    <r>
      <t xml:space="preserve">Criterion 11 
Standard 4: Assessment </t>
    </r>
    <r>
      <rPr>
        <sz val="10"/>
        <color theme="1"/>
        <rFont val="Arial"/>
        <family val="2"/>
      </rPr>
      <t xml:space="preserve">Element 4.3: Collaboration with Colleagues and Families to Make Decisions Using Assessment Information </t>
    </r>
  </si>
  <si>
    <r>
      <t xml:space="preserve">Criterion 12 
Standard 4: Assessment </t>
    </r>
    <r>
      <rPr>
        <sz val="10"/>
        <color theme="1"/>
        <rFont val="Arial"/>
        <family val="2"/>
      </rPr>
      <t xml:space="preserve">Element 4.4: Use of Feedback to Work toward Quality Learning and Performance </t>
    </r>
  </si>
  <si>
    <r>
      <t>Criterion 13 
Standard 5: Instructional Planning and Strategies</t>
    </r>
    <r>
      <rPr>
        <sz val="10"/>
        <color theme="1"/>
        <rFont val="Arial"/>
        <family val="2"/>
      </rPr>
      <t xml:space="preserve"> Element 5.1: Understanding of Individual Needs in the Development of Learning Experiences for Individual with Exceptionalities </t>
    </r>
  </si>
  <si>
    <r>
      <t>Criterion 14 
Standard 5: Instructional Planning and Strategies</t>
    </r>
    <r>
      <rPr>
        <sz val="10"/>
        <color theme="1"/>
        <rFont val="Arial"/>
        <family val="2"/>
      </rPr>
      <t xml:space="preserve"> Element 5.2: Use of Technologies to Support Instructional Assessment, Planning, and Delivery for Individuals with Exceptionalities </t>
    </r>
  </si>
  <si>
    <r>
      <t>Criterion 15 
Standard 5: Instructional Planning and Strategies</t>
    </r>
    <r>
      <rPr>
        <sz val="10"/>
        <color theme="1"/>
        <rFont val="Arial"/>
        <family val="2"/>
      </rPr>
      <t xml:space="preserve"> Element 5.3: Communication Systems and Assistive Technologies to Support Communication and </t>
    </r>
  </si>
  <si>
    <r>
      <t>Criterion 16 
Standard 5: Instructional Planning and Strategies</t>
    </r>
    <r>
      <rPr>
        <sz val="10"/>
        <color theme="1"/>
        <rFont val="Arial"/>
        <family val="2"/>
      </rPr>
      <t xml:space="preserve"> Element 5.4: Use of Strategies to Enhance Language Development and Communication Skills </t>
    </r>
  </si>
  <si>
    <r>
      <t>Criterion 17 
Standard 5: Instructional Planning and Strategies</t>
    </r>
    <r>
      <rPr>
        <sz val="10"/>
        <color theme="1"/>
        <rFont val="Arial"/>
        <family val="2"/>
      </rPr>
      <t xml:space="preserve"> Element 5.6: Teaching to Mastery and Generalization of Learning </t>
    </r>
  </si>
  <si>
    <r>
      <t>Criterion 18 
Standard 5: Instructional Planning and Strategies</t>
    </r>
    <r>
      <rPr>
        <sz val="10"/>
        <color theme="1"/>
        <rFont val="Arial"/>
        <family val="2"/>
      </rPr>
      <t xml:space="preserve"> Element 5.7: Teaching Cross-disciplinary Knowledge and Skills </t>
    </r>
  </si>
  <si>
    <r>
      <t>Criterion 19 
Standard 6: Professional Learning and Ethical Practice</t>
    </r>
    <r>
      <rPr>
        <sz val="10"/>
        <color theme="1"/>
        <rFont val="Arial"/>
        <family val="2"/>
      </rPr>
      <t xml:space="preserve"> Element 6.1: Use of Ethical Principles and Professional Practice </t>
    </r>
  </si>
  <si>
    <r>
      <t>Criterion 20 
Standard 6: Professional Learning and Ethical Practice</t>
    </r>
    <r>
      <rPr>
        <sz val="10"/>
        <color theme="1"/>
        <rFont val="Arial"/>
        <family val="2"/>
      </rPr>
      <t xml:space="preserve"> Element 6.2: Foundational Knowledge and Current Issues </t>
    </r>
  </si>
  <si>
    <r>
      <t>Criterion 21 
Standard 6: Professional Learning and Ethical Practice</t>
    </r>
    <r>
      <rPr>
        <sz val="10"/>
        <color theme="1"/>
        <rFont val="Arial"/>
        <family val="2"/>
      </rPr>
      <t xml:space="preserve"> Element.6.3: Understanding How Diversity in Schools and Families interact with the Delivery of Special Education Services </t>
    </r>
  </si>
  <si>
    <r>
      <t>Criterion 22 
Standard 6: Professional Learning and Ethical Practice</t>
    </r>
    <r>
      <rPr>
        <sz val="10"/>
        <color theme="1"/>
        <rFont val="Arial"/>
        <family val="2"/>
      </rPr>
      <t xml:space="preserve"> Element 6.4: Significance of Lifelong Learning and Participation in Professional Activities </t>
    </r>
  </si>
  <si>
    <r>
      <t>Criterion 23 
Standard 7: Collaboration</t>
    </r>
    <r>
      <rPr>
        <sz val="10"/>
        <color theme="1"/>
        <rFont val="Arial"/>
        <family val="2"/>
      </rPr>
      <t xml:space="preserve"> Element 7.2: Role as Collaborative Resource to Colleagues </t>
    </r>
  </si>
  <si>
    <r>
      <t>Criterion 24 
Standard 7: Collaboration</t>
    </r>
    <r>
      <rPr>
        <sz val="10"/>
        <color theme="1"/>
        <rFont val="Arial"/>
        <family val="2"/>
      </rPr>
      <t xml:space="preserve"> Element 7.3: Use of Collaboration to Promote the Well-being of Individuals with Exceptionalities </t>
    </r>
  </si>
  <si>
    <t>Active</t>
  </si>
  <si>
    <t>SPED_6390_Practicum_Assessment_SPED 6390_(Fall 2020)</t>
  </si>
  <si>
    <t>Student 5</t>
  </si>
  <si>
    <t>Student 6</t>
  </si>
  <si>
    <t>Student 7</t>
  </si>
  <si>
    <t>Student 8</t>
  </si>
  <si>
    <t>Student 9</t>
  </si>
  <si>
    <t>SPED_6390_Practicum_Assessment_(R-F17)</t>
  </si>
  <si>
    <t>Student 10</t>
  </si>
  <si>
    <t>Student 11</t>
  </si>
  <si>
    <t>Student 12</t>
  </si>
  <si>
    <t>Student 13</t>
  </si>
  <si>
    <t>Student 14</t>
  </si>
  <si>
    <t>EPP Mean</t>
  </si>
  <si>
    <t>N = # of Teacher Candidates</t>
  </si>
  <si>
    <t>N =</t>
  </si>
  <si>
    <t>TOTAL OF</t>
  </si>
  <si>
    <t xml:space="preserve">M = </t>
  </si>
  <si>
    <t>M =</t>
  </si>
  <si>
    <t>ASSESSMENT</t>
  </si>
  <si>
    <t>Min R =</t>
  </si>
  <si>
    <t>Max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</si>
</sst>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b/>
      <sz val="10"/>
      <color theme="1"/>
      <name val="Arial"/>
      <family val="2"/>
    </font>
    <font>
      <sz val="10"/>
      <color theme="1"/>
      <name val="Arial"/>
      <family val="2"/>
    </font>
    <font>
      <i/>
      <sz val="10"/>
      <color theme="1"/>
      <name val="Arial"/>
      <family val="2"/>
    </font>
    <font>
      <sz val="10"/>
      <color rgb="FF000000"/>
      <name val="Arial"/>
      <charset val="1"/>
    </font>
  </fonts>
  <fills count="14">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CE4D6"/>
        <bgColor indexed="64"/>
      </patternFill>
    </fill>
    <fill>
      <patternFill patternType="solid">
        <fgColor rgb="FFFFFF00"/>
        <bgColor indexed="64"/>
      </patternFill>
    </fill>
    <fill>
      <patternFill patternType="solid">
        <fgColor rgb="FFCCFFFF"/>
        <bgColor indexed="64"/>
      </patternFill>
    </fill>
    <fill>
      <patternFill patternType="solid">
        <fgColor rgb="FFCCF8CF"/>
        <bgColor indexed="64"/>
      </patternFill>
    </fill>
    <fill>
      <patternFill patternType="solid">
        <fgColor rgb="FFF4B084"/>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197">
    <xf numFmtId="0" fontId="0" fillId="0" borderId="0" xfId="0"/>
    <xf numFmtId="0" fontId="0" fillId="0" borderId="1" xfId="0" applyBorder="1"/>
    <xf numFmtId="0" fontId="0" fillId="2" borderId="1" xfId="0" applyFill="1" applyBorder="1"/>
    <xf numFmtId="0" fontId="2" fillId="4" borderId="1" xfId="0" applyFont="1" applyFill="1" applyBorder="1" applyAlignment="1">
      <alignment horizontal="center"/>
    </xf>
    <xf numFmtId="0" fontId="2" fillId="3" borderId="1" xfId="0" applyFont="1" applyFill="1" applyBorder="1" applyAlignment="1">
      <alignment horizontal="center"/>
    </xf>
    <xf numFmtId="0" fontId="0" fillId="2" borderId="0" xfId="0" applyFill="1"/>
    <xf numFmtId="2" fontId="0" fillId="0" borderId="1" xfId="0" applyNumberFormat="1" applyBorder="1"/>
    <xf numFmtId="2" fontId="0" fillId="2" borderId="1" xfId="0" applyNumberFormat="1" applyFill="1" applyBorder="1"/>
    <xf numFmtId="0" fontId="1" fillId="5" borderId="1" xfId="0" applyFont="1" applyFill="1" applyBorder="1" applyAlignment="1">
      <alignment wrapText="1"/>
    </xf>
    <xf numFmtId="0" fontId="2" fillId="5" borderId="1" xfId="0" applyFont="1" applyFill="1" applyBorder="1" applyAlignment="1">
      <alignment horizontal="center"/>
    </xf>
    <xf numFmtId="2" fontId="0" fillId="4" borderId="1" xfId="0" applyNumberFormat="1" applyFill="1" applyBorder="1"/>
    <xf numFmtId="0" fontId="0" fillId="7" borderId="1" xfId="0" applyFill="1" applyBorder="1"/>
    <xf numFmtId="0" fontId="0" fillId="6" borderId="1" xfId="0" applyFill="1" applyBorder="1"/>
    <xf numFmtId="2" fontId="0" fillId="6" borderId="1" xfId="0" applyNumberFormat="1" applyFill="1" applyBorder="1"/>
    <xf numFmtId="2" fontId="0" fillId="7" borderId="1" xfId="0" applyNumberFormat="1" applyFill="1" applyBorder="1"/>
    <xf numFmtId="0" fontId="0" fillId="8" borderId="1" xfId="0" applyFill="1" applyBorder="1"/>
    <xf numFmtId="2" fontId="0" fillId="8" borderId="1" xfId="0" applyNumberFormat="1" applyFill="1" applyBorder="1"/>
    <xf numFmtId="0" fontId="0" fillId="5" borderId="1" xfId="0" applyFill="1" applyBorder="1"/>
    <xf numFmtId="164" fontId="0" fillId="5" borderId="1" xfId="0" applyNumberFormat="1" applyFill="1" applyBorder="1"/>
    <xf numFmtId="0" fontId="0" fillId="4" borderId="1" xfId="0" applyFill="1" applyBorder="1"/>
    <xf numFmtId="0" fontId="0" fillId="3" borderId="1" xfId="0" applyFill="1" applyBorder="1"/>
    <xf numFmtId="0" fontId="0" fillId="0" borderId="2" xfId="0" applyBorder="1"/>
    <xf numFmtId="0" fontId="0" fillId="0" borderId="3" xfId="0" applyBorder="1"/>
    <xf numFmtId="0" fontId="0" fillId="0" borderId="6" xfId="0" applyBorder="1"/>
    <xf numFmtId="0" fontId="3" fillId="0" borderId="0" xfId="0" applyFont="1"/>
    <xf numFmtId="0" fontId="1" fillId="3" borderId="12" xfId="0" applyFont="1" applyFill="1" applyBorder="1"/>
    <xf numFmtId="0" fontId="2" fillId="3" borderId="13" xfId="0" applyFont="1" applyFill="1" applyBorder="1" applyAlignment="1">
      <alignment horizontal="center"/>
    </xf>
    <xf numFmtId="0" fontId="0" fillId="0" borderId="12" xfId="0" applyBorder="1"/>
    <xf numFmtId="0" fontId="0" fillId="0" borderId="13" xfId="0" applyBorder="1"/>
    <xf numFmtId="0" fontId="0" fillId="2" borderId="12" xfId="0" applyFill="1" applyBorder="1"/>
    <xf numFmtId="0" fontId="0" fillId="2" borderId="13" xfId="0" applyFill="1" applyBorder="1"/>
    <xf numFmtId="0" fontId="0" fillId="7" borderId="12" xfId="0" applyFill="1" applyBorder="1"/>
    <xf numFmtId="0" fontId="0" fillId="7" borderId="13" xfId="0" applyFill="1" applyBorder="1"/>
    <xf numFmtId="0" fontId="0" fillId="3" borderId="12" xfId="0" applyFill="1" applyBorder="1"/>
    <xf numFmtId="0" fontId="0" fillId="3" borderId="13" xfId="0" applyFill="1" applyBorder="1"/>
    <xf numFmtId="0" fontId="0" fillId="0" borderId="14" xfId="0" applyBorder="1"/>
    <xf numFmtId="0" fontId="0" fillId="0" borderId="15" xfId="0" applyBorder="1"/>
    <xf numFmtId="2" fontId="0" fillId="7" borderId="13" xfId="0" applyNumberFormat="1" applyFill="1" applyBorder="1"/>
    <xf numFmtId="2" fontId="0" fillId="3" borderId="13" xfId="0" applyNumberFormat="1" applyFill="1" applyBorder="1"/>
    <xf numFmtId="0" fontId="1" fillId="4" borderId="12" xfId="0" applyFont="1" applyFill="1" applyBorder="1"/>
    <xf numFmtId="0" fontId="2" fillId="4" borderId="13" xfId="0" applyFont="1" applyFill="1" applyBorder="1" applyAlignment="1">
      <alignment horizontal="center"/>
    </xf>
    <xf numFmtId="0" fontId="0" fillId="6" borderId="12" xfId="0" applyFill="1" applyBorder="1"/>
    <xf numFmtId="0" fontId="0" fillId="6" borderId="13" xfId="0" applyFill="1" applyBorder="1"/>
    <xf numFmtId="0" fontId="0" fillId="4" borderId="12" xfId="0" applyFill="1" applyBorder="1"/>
    <xf numFmtId="0" fontId="0" fillId="4" borderId="13" xfId="0" applyFill="1" applyBorder="1"/>
    <xf numFmtId="2" fontId="0" fillId="6" borderId="13" xfId="0" applyNumberFormat="1" applyFill="1" applyBorder="1"/>
    <xf numFmtId="2" fontId="0" fillId="4" borderId="13" xfId="0" applyNumberFormat="1" applyFill="1" applyBorder="1"/>
    <xf numFmtId="0" fontId="1" fillId="5" borderId="4" xfId="0" applyFont="1" applyFill="1" applyBorder="1" applyAlignment="1">
      <alignment wrapText="1"/>
    </xf>
    <xf numFmtId="0" fontId="1" fillId="5" borderId="12" xfId="0" applyFont="1" applyFill="1" applyBorder="1"/>
    <xf numFmtId="0" fontId="2" fillId="5" borderId="13" xfId="0" applyFont="1" applyFill="1" applyBorder="1" applyAlignment="1">
      <alignment horizontal="center"/>
    </xf>
    <xf numFmtId="2" fontId="0" fillId="0" borderId="13" xfId="0" applyNumberFormat="1" applyBorder="1"/>
    <xf numFmtId="2" fontId="0" fillId="2" borderId="13" xfId="0" applyNumberFormat="1" applyFill="1" applyBorder="1"/>
    <xf numFmtId="0" fontId="0" fillId="8" borderId="12" xfId="0" applyFill="1" applyBorder="1"/>
    <xf numFmtId="0" fontId="0" fillId="8" borderId="13" xfId="0" applyFill="1" applyBorder="1"/>
    <xf numFmtId="2" fontId="0" fillId="8" borderId="13" xfId="0" applyNumberFormat="1" applyFill="1" applyBorder="1"/>
    <xf numFmtId="0" fontId="0" fillId="5" borderId="12" xfId="0" applyFill="1" applyBorder="1"/>
    <xf numFmtId="0" fontId="0" fillId="5" borderId="13" xfId="0" applyFill="1" applyBorder="1"/>
    <xf numFmtId="164" fontId="0" fillId="5" borderId="13" xfId="0" applyNumberFormat="1" applyFill="1" applyBorder="1"/>
    <xf numFmtId="0" fontId="0" fillId="9" borderId="12" xfId="0" applyFill="1" applyBorder="1"/>
    <xf numFmtId="0" fontId="0" fillId="9" borderId="1" xfId="0" applyFill="1" applyBorder="1"/>
    <xf numFmtId="0" fontId="0" fillId="9" borderId="13" xfId="0" applyFill="1" applyBorder="1"/>
    <xf numFmtId="0" fontId="0" fillId="9" borderId="0" xfId="0" applyFill="1"/>
    <xf numFmtId="0" fontId="0" fillId="9" borderId="16" xfId="0" applyFill="1" applyBorder="1"/>
    <xf numFmtId="0" fontId="0" fillId="9" borderId="17" xfId="0" applyFill="1" applyBorder="1"/>
    <xf numFmtId="0" fontId="0" fillId="9" borderId="18" xfId="0" applyFill="1" applyBorder="1"/>
    <xf numFmtId="0" fontId="0" fillId="0" borderId="1" xfId="0" applyBorder="1" applyAlignment="1">
      <alignment wrapText="1"/>
    </xf>
    <xf numFmtId="0" fontId="3" fillId="0" borderId="0" xfId="0" applyFont="1" applyAlignment="1">
      <alignment wrapText="1"/>
    </xf>
    <xf numFmtId="0" fontId="0" fillId="0" borderId="0" xfId="0" applyAlignment="1">
      <alignment wrapText="1"/>
    </xf>
    <xf numFmtId="14" fontId="3" fillId="0" borderId="0" xfId="0" applyNumberFormat="1" applyFont="1" applyAlignment="1">
      <alignment wrapText="1"/>
    </xf>
    <xf numFmtId="0" fontId="4" fillId="10" borderId="23" xfId="0" applyFont="1" applyFill="1" applyBorder="1" applyAlignment="1">
      <alignment horizontal="center" vertical="top" wrapText="1"/>
    </xf>
    <xf numFmtId="0" fontId="5" fillId="0" borderId="0" xfId="0" applyFont="1"/>
    <xf numFmtId="0" fontId="5" fillId="0" borderId="23" xfId="0" applyFont="1" applyBorder="1" applyAlignment="1">
      <alignment horizontal="left" vertical="top" wrapText="1"/>
    </xf>
    <xf numFmtId="0" fontId="4" fillId="0" borderId="23" xfId="0" applyFont="1" applyBorder="1" applyAlignment="1">
      <alignment horizontal="left" vertical="top" wrapText="1"/>
    </xf>
    <xf numFmtId="0" fontId="5" fillId="0" borderId="23" xfId="0" applyFont="1" applyBorder="1"/>
    <xf numFmtId="0" fontId="5" fillId="0" borderId="23" xfId="0" applyFont="1" applyBorder="1" applyAlignment="1">
      <alignment horizontal="center"/>
    </xf>
    <xf numFmtId="0" fontId="5" fillId="0" borderId="23" xfId="0" applyFont="1" applyBorder="1" applyAlignment="1">
      <alignment horizontal="right"/>
    </xf>
    <xf numFmtId="0" fontId="4" fillId="0" borderId="0" xfId="0" applyFont="1"/>
    <xf numFmtId="0" fontId="4" fillId="11" borderId="23" xfId="0" applyFont="1" applyFill="1" applyBorder="1" applyAlignment="1">
      <alignment horizontal="left" vertical="top" wrapText="1"/>
    </xf>
    <xf numFmtId="0" fontId="0" fillId="0" borderId="23" xfId="0" applyBorder="1"/>
    <xf numFmtId="0" fontId="0" fillId="0" borderId="27" xfId="0" applyBorder="1"/>
    <xf numFmtId="0" fontId="5" fillId="0" borderId="27" xfId="0" applyFont="1" applyBorder="1"/>
    <xf numFmtId="0" fontId="5" fillId="0" borderId="27" xfId="0" applyFont="1" applyBorder="1" applyAlignment="1">
      <alignment horizontal="right"/>
    </xf>
    <xf numFmtId="0" fontId="0" fillId="0" borderId="27" xfId="0" applyBorder="1" applyAlignment="1">
      <alignment horizontal="center"/>
    </xf>
    <xf numFmtId="0" fontId="0" fillId="0" borderId="23" xfId="0" applyBorder="1" applyAlignment="1">
      <alignment horizontal="center"/>
    </xf>
    <xf numFmtId="2" fontId="5" fillId="0" borderId="23" xfId="0" applyNumberFormat="1" applyFont="1" applyBorder="1" applyAlignment="1">
      <alignment horizontal="center"/>
    </xf>
    <xf numFmtId="0" fontId="1" fillId="0" borderId="0" xfId="0" applyFont="1"/>
    <xf numFmtId="0" fontId="4" fillId="10" borderId="27" xfId="0" applyFont="1" applyFill="1" applyBorder="1" applyAlignment="1">
      <alignment horizontal="center" vertical="top" wrapText="1"/>
    </xf>
    <xf numFmtId="0" fontId="5" fillId="10" borderId="32" xfId="0" applyFont="1" applyFill="1" applyBorder="1" applyAlignment="1">
      <alignment horizontal="center" vertical="top" wrapText="1"/>
    </xf>
    <xf numFmtId="0" fontId="4" fillId="10" borderId="29" xfId="0" applyFont="1" applyFill="1" applyBorder="1" applyAlignment="1">
      <alignment horizontal="center" vertical="top" wrapText="1"/>
    </xf>
    <xf numFmtId="0" fontId="4" fillId="11" borderId="31" xfId="0" applyFont="1" applyFill="1" applyBorder="1" applyAlignment="1">
      <alignment horizontal="right" vertical="top" wrapText="1"/>
    </xf>
    <xf numFmtId="0" fontId="4" fillId="10" borderId="27" xfId="0" applyFont="1" applyFill="1" applyBorder="1" applyAlignment="1">
      <alignment horizontal="left" vertical="top" wrapText="1"/>
    </xf>
    <xf numFmtId="0" fontId="4" fillId="10" borderId="32" xfId="0" applyFont="1" applyFill="1" applyBorder="1" applyAlignment="1">
      <alignment horizontal="left" vertical="top" wrapText="1"/>
    </xf>
    <xf numFmtId="0" fontId="4" fillId="10" borderId="29" xfId="0" applyFont="1" applyFill="1" applyBorder="1" applyAlignment="1">
      <alignment horizontal="left" vertical="top" wrapText="1"/>
    </xf>
    <xf numFmtId="0" fontId="5" fillId="0" borderId="28" xfId="0" applyFont="1" applyBorder="1" applyAlignment="1">
      <alignment horizontal="center" vertical="top" wrapText="1"/>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xf>
    <xf numFmtId="0" fontId="1" fillId="9" borderId="6" xfId="0" applyFont="1" applyFill="1" applyBorder="1" applyAlignment="1">
      <alignment horizontal="left" vertical="center"/>
    </xf>
    <xf numFmtId="0" fontId="1" fillId="9" borderId="2" xfId="0" applyFont="1" applyFill="1" applyBorder="1" applyAlignment="1">
      <alignment horizontal="left" vertical="center"/>
    </xf>
    <xf numFmtId="0" fontId="1" fillId="8" borderId="7" xfId="0" applyFont="1" applyFill="1" applyBorder="1" applyAlignment="1">
      <alignment horizontal="right" wrapText="1"/>
    </xf>
    <xf numFmtId="0" fontId="1" fillId="8" borderId="8" xfId="0" applyFont="1" applyFill="1" applyBorder="1" applyAlignment="1">
      <alignment horizontal="right" wrapText="1"/>
    </xf>
    <xf numFmtId="0" fontId="1" fillId="8" borderId="6" xfId="0" applyFont="1" applyFill="1" applyBorder="1" applyAlignment="1">
      <alignment horizontal="right" wrapText="1"/>
    </xf>
    <xf numFmtId="0" fontId="1" fillId="8" borderId="2" xfId="0" applyFont="1" applyFill="1" applyBorder="1" applyAlignment="1">
      <alignment horizontal="right" wrapText="1"/>
    </xf>
    <xf numFmtId="0" fontId="1" fillId="5" borderId="9" xfId="0" applyFont="1" applyFill="1" applyBorder="1" applyAlignment="1">
      <alignment horizontal="center" wrapText="1"/>
    </xf>
    <xf numFmtId="0" fontId="1" fillId="5" borderId="10" xfId="0" applyFont="1" applyFill="1" applyBorder="1" applyAlignment="1">
      <alignment horizontal="center" wrapText="1"/>
    </xf>
    <xf numFmtId="0" fontId="1" fillId="5" borderId="11" xfId="0" applyFont="1" applyFill="1" applyBorder="1" applyAlignment="1">
      <alignment horizontal="center" wrapText="1"/>
    </xf>
    <xf numFmtId="0" fontId="1" fillId="4" borderId="0" xfId="0" applyFont="1" applyFill="1" applyAlignment="1">
      <alignment horizontal="center"/>
    </xf>
    <xf numFmtId="0" fontId="1" fillId="4" borderId="19" xfId="0" applyFont="1" applyFill="1" applyBorder="1" applyAlignment="1">
      <alignment horizontal="center"/>
    </xf>
    <xf numFmtId="0" fontId="1" fillId="5" borderId="7" xfId="0" applyFont="1" applyFill="1" applyBorder="1" applyAlignment="1">
      <alignment horizontal="right" wrapText="1"/>
    </xf>
    <xf numFmtId="0" fontId="1" fillId="5" borderId="8" xfId="0" applyFont="1" applyFill="1" applyBorder="1" applyAlignment="1">
      <alignment horizontal="right" wrapText="1"/>
    </xf>
    <xf numFmtId="0" fontId="1" fillId="5" borderId="6" xfId="0" applyFont="1" applyFill="1" applyBorder="1" applyAlignment="1">
      <alignment horizontal="right" wrapText="1"/>
    </xf>
    <xf numFmtId="0" fontId="1" fillId="5" borderId="2" xfId="0" applyFont="1" applyFill="1" applyBorder="1" applyAlignment="1">
      <alignment horizontal="right" wrapText="1"/>
    </xf>
    <xf numFmtId="0" fontId="0" fillId="0" borderId="1" xfId="0" applyBorder="1" applyAlignment="1">
      <alignment horizontal="center" wrapText="1"/>
    </xf>
    <xf numFmtId="0" fontId="0" fillId="0" borderId="1" xfId="0" applyBorder="1" applyAlignment="1">
      <alignment horizontal="center"/>
    </xf>
    <xf numFmtId="0" fontId="1" fillId="0" borderId="4" xfId="0" applyFont="1" applyBorder="1" applyAlignment="1">
      <alignment vertical="center" wrapText="1"/>
    </xf>
    <xf numFmtId="0" fontId="1" fillId="2" borderId="4" xfId="0" applyFont="1" applyFill="1" applyBorder="1" applyAlignment="1">
      <alignment vertical="center" wrapText="1"/>
    </xf>
    <xf numFmtId="0" fontId="0" fillId="2" borderId="1" xfId="0" applyFill="1" applyBorder="1" applyAlignment="1">
      <alignment horizontal="center" wrapText="1"/>
    </xf>
    <xf numFmtId="0" fontId="0" fillId="0" borderId="1" xfId="0" applyBorder="1" applyAlignment="1">
      <alignment wrapText="1"/>
    </xf>
    <xf numFmtId="0" fontId="0" fillId="2" borderId="1" xfId="0" applyFill="1" applyBorder="1" applyAlignment="1">
      <alignment wrapText="1"/>
    </xf>
    <xf numFmtId="0" fontId="0" fillId="2" borderId="1" xfId="0" applyFill="1" applyBorder="1" applyAlignment="1">
      <alignment horizontal="center"/>
    </xf>
    <xf numFmtId="0" fontId="0" fillId="0" borderId="4" xfId="0" applyBorder="1" applyAlignment="1">
      <alignment horizontal="center" wrapText="1"/>
    </xf>
    <xf numFmtId="0" fontId="0" fillId="2" borderId="4" xfId="0" applyFill="1" applyBorder="1" applyAlignment="1">
      <alignment horizontal="center" wrapText="1"/>
    </xf>
    <xf numFmtId="0" fontId="1" fillId="4" borderId="20" xfId="0" applyFont="1" applyFill="1" applyBorder="1" applyAlignment="1">
      <alignment horizontal="center" wrapText="1"/>
    </xf>
    <xf numFmtId="0" fontId="1" fillId="4" borderId="21" xfId="0" applyFont="1" applyFill="1" applyBorder="1" applyAlignment="1">
      <alignment horizontal="center" wrapText="1"/>
    </xf>
    <xf numFmtId="0" fontId="1" fillId="4" borderId="22" xfId="0" applyFont="1" applyFill="1" applyBorder="1" applyAlignment="1">
      <alignment horizontal="center" wrapText="1"/>
    </xf>
    <xf numFmtId="0" fontId="1" fillId="4" borderId="9" xfId="0" applyFont="1" applyFill="1" applyBorder="1" applyAlignment="1">
      <alignment horizontal="center" wrapText="1"/>
    </xf>
    <xf numFmtId="0" fontId="1" fillId="4" borderId="10" xfId="0" applyFont="1" applyFill="1" applyBorder="1" applyAlignment="1">
      <alignment horizontal="center" wrapText="1"/>
    </xf>
    <xf numFmtId="0" fontId="1" fillId="4" borderId="11" xfId="0" applyFont="1" applyFill="1" applyBorder="1" applyAlignment="1">
      <alignment horizontal="center" wrapText="1"/>
    </xf>
    <xf numFmtId="0" fontId="1" fillId="4" borderId="9" xfId="0" applyFont="1" applyFill="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4" fillId="10" borderId="27" xfId="0" applyFont="1" applyFill="1" applyBorder="1" applyAlignment="1">
      <alignment horizontal="center" vertical="top" wrapText="1"/>
    </xf>
    <xf numFmtId="0" fontId="4" fillId="10" borderId="32" xfId="0" applyFont="1" applyFill="1" applyBorder="1" applyAlignment="1">
      <alignment horizontal="center" vertical="top" wrapText="1"/>
    </xf>
    <xf numFmtId="0" fontId="4" fillId="10" borderId="29" xfId="0" applyFont="1" applyFill="1" applyBorder="1" applyAlignment="1">
      <alignment horizontal="center" vertical="top" wrapText="1"/>
    </xf>
    <xf numFmtId="0" fontId="4" fillId="10" borderId="27" xfId="0" applyFont="1" applyFill="1" applyBorder="1" applyAlignment="1">
      <alignment horizontal="left" vertical="top" wrapText="1"/>
    </xf>
    <xf numFmtId="0" fontId="4" fillId="10" borderId="32" xfId="0" applyFont="1" applyFill="1" applyBorder="1" applyAlignment="1">
      <alignment horizontal="left" vertical="top" wrapText="1"/>
    </xf>
    <xf numFmtId="0" fontId="4" fillId="10" borderId="29" xfId="0" applyFont="1" applyFill="1" applyBorder="1" applyAlignment="1">
      <alignment horizontal="left" vertical="top" wrapText="1"/>
    </xf>
    <xf numFmtId="0" fontId="4" fillId="10" borderId="27" xfId="0" applyFont="1" applyFill="1" applyBorder="1" applyAlignment="1">
      <alignment horizontal="left" vertical="top"/>
    </xf>
    <xf numFmtId="0" fontId="4" fillId="10" borderId="32" xfId="0" applyFont="1" applyFill="1" applyBorder="1" applyAlignment="1">
      <alignment horizontal="left" vertical="top"/>
    </xf>
    <xf numFmtId="0" fontId="4" fillId="10" borderId="29" xfId="0" applyFont="1" applyFill="1" applyBorder="1" applyAlignment="1">
      <alignment horizontal="left" vertical="top"/>
    </xf>
    <xf numFmtId="0" fontId="4" fillId="10" borderId="24" xfId="0" applyFont="1" applyFill="1" applyBorder="1" applyAlignment="1">
      <alignment horizontal="center" vertical="top" wrapText="1"/>
    </xf>
    <xf numFmtId="0" fontId="4" fillId="10" borderId="25" xfId="0" applyFont="1" applyFill="1" applyBorder="1" applyAlignment="1">
      <alignment horizontal="center" vertical="top" wrapText="1"/>
    </xf>
    <xf numFmtId="0" fontId="4" fillId="10" borderId="26" xfId="0" applyFont="1" applyFill="1" applyBorder="1" applyAlignment="1">
      <alignment horizontal="center" vertical="top" wrapText="1"/>
    </xf>
    <xf numFmtId="0" fontId="4" fillId="10" borderId="36" xfId="0" applyFont="1" applyFill="1" applyBorder="1" applyAlignment="1">
      <alignment horizontal="center" vertical="top" wrapText="1"/>
    </xf>
    <xf numFmtId="0" fontId="4" fillId="10" borderId="0" xfId="0" applyFont="1" applyFill="1" applyAlignment="1">
      <alignment horizontal="center" vertical="top" wrapText="1"/>
    </xf>
    <xf numFmtId="0" fontId="4" fillId="10" borderId="37" xfId="0" applyFont="1" applyFill="1" applyBorder="1" applyAlignment="1">
      <alignment horizontal="center" vertical="top" wrapText="1"/>
    </xf>
    <xf numFmtId="0" fontId="4" fillId="11" borderId="28" xfId="0" applyFont="1" applyFill="1" applyBorder="1" applyAlignment="1">
      <alignment horizontal="right" vertical="top" wrapText="1"/>
    </xf>
    <xf numFmtId="0" fontId="4" fillId="11" borderId="30" xfId="0" applyFont="1" applyFill="1" applyBorder="1" applyAlignment="1">
      <alignment horizontal="right" vertical="top" wrapText="1"/>
    </xf>
    <xf numFmtId="0" fontId="5" fillId="0" borderId="28" xfId="0" applyFont="1" applyBorder="1" applyAlignment="1">
      <alignment horizontal="center" vertical="top" wrapText="1"/>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4" fillId="10" borderId="33" xfId="0" applyFont="1" applyFill="1" applyBorder="1" applyAlignment="1">
      <alignment horizontal="center" vertical="top" wrapText="1"/>
    </xf>
    <xf numFmtId="0" fontId="4" fillId="10" borderId="34" xfId="0" applyFont="1" applyFill="1" applyBorder="1" applyAlignment="1">
      <alignment horizontal="center" vertical="top" wrapText="1"/>
    </xf>
    <xf numFmtId="0" fontId="4" fillId="10" borderId="35" xfId="0" applyFont="1" applyFill="1" applyBorder="1" applyAlignment="1">
      <alignment horizontal="center" vertical="top" wrapText="1"/>
    </xf>
    <xf numFmtId="0" fontId="7" fillId="0" borderId="28" xfId="0" applyFont="1" applyBorder="1" applyAlignment="1">
      <alignment horizontal="center" vertical="top" wrapText="1"/>
    </xf>
    <xf numFmtId="0" fontId="4" fillId="10" borderId="28" xfId="0" applyFont="1" applyFill="1" applyBorder="1" applyAlignment="1">
      <alignment horizontal="center" vertical="top" wrapText="1"/>
    </xf>
    <xf numFmtId="0" fontId="4" fillId="10" borderId="30" xfId="0" applyFont="1" applyFill="1" applyBorder="1" applyAlignment="1">
      <alignment horizontal="center" vertical="top" wrapText="1"/>
    </xf>
    <xf numFmtId="0" fontId="4" fillId="10" borderId="31" xfId="0" applyFont="1" applyFill="1" applyBorder="1" applyAlignment="1">
      <alignment horizontal="center" vertical="top" wrapText="1"/>
    </xf>
    <xf numFmtId="0" fontId="3" fillId="0" borderId="2" xfId="0" applyFont="1" applyBorder="1" applyAlignment="1">
      <alignment horizontal="left"/>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0" borderId="28"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4" fillId="11" borderId="31" xfId="0" applyFont="1" applyFill="1" applyBorder="1" applyAlignment="1">
      <alignment horizontal="right" vertical="top" wrapText="1"/>
    </xf>
    <xf numFmtId="0" fontId="4" fillId="0" borderId="23" xfId="0" applyFont="1" applyBorder="1" applyAlignment="1">
      <alignment horizontal="center" vertical="top" wrapText="1"/>
    </xf>
    <xf numFmtId="0" fontId="4" fillId="11" borderId="23" xfId="0" applyFont="1" applyFill="1" applyBorder="1" applyAlignment="1">
      <alignment horizontal="center" vertical="top" wrapText="1"/>
    </xf>
    <xf numFmtId="0" fontId="5" fillId="0" borderId="23" xfId="0" applyFont="1" applyBorder="1" applyAlignment="1">
      <alignment horizontal="center" vertical="top" wrapText="1"/>
    </xf>
    <xf numFmtId="0" fontId="4" fillId="10" borderId="23" xfId="0" applyFont="1" applyFill="1" applyBorder="1" applyAlignment="1">
      <alignment horizontal="center" vertical="top"/>
    </xf>
    <xf numFmtId="2" fontId="4" fillId="11" borderId="23" xfId="0" applyNumberFormat="1" applyFont="1" applyFill="1" applyBorder="1" applyAlignment="1">
      <alignment horizontal="center" vertical="top" wrapText="1"/>
    </xf>
    <xf numFmtId="0" fontId="4" fillId="12" borderId="23" xfId="0" applyFont="1" applyFill="1" applyBorder="1" applyAlignment="1">
      <alignment horizontal="center"/>
    </xf>
    <xf numFmtId="0" fontId="4" fillId="12" borderId="28" xfId="0" applyFont="1" applyFill="1" applyBorder="1" applyAlignment="1">
      <alignment horizontal="center"/>
    </xf>
    <xf numFmtId="2" fontId="4" fillId="12" borderId="23" xfId="0" applyNumberFormat="1" applyFont="1" applyFill="1" applyBorder="1" applyAlignment="1">
      <alignment horizontal="center"/>
    </xf>
    <xf numFmtId="0" fontId="5" fillId="0" borderId="0" xfId="0" applyFont="1" applyAlignment="1">
      <alignment horizontal="center"/>
    </xf>
    <xf numFmtId="0" fontId="0" fillId="0" borderId="0" xfId="0" applyAlignment="1">
      <alignment horizontal="center"/>
    </xf>
    <xf numFmtId="0" fontId="4" fillId="13" borderId="0" xfId="0" applyFont="1" applyFill="1" applyBorder="1" applyAlignment="1">
      <alignment horizontal="left" vertical="top" wrapText="1"/>
    </xf>
    <xf numFmtId="0" fontId="5" fillId="13" borderId="0" xfId="0" applyFont="1" applyFill="1" applyBorder="1" applyAlignment="1">
      <alignment horizontal="left" vertical="top" wrapText="1"/>
    </xf>
    <xf numFmtId="14" fontId="5" fillId="13" borderId="0" xfId="0" applyNumberFormat="1" applyFont="1" applyFill="1" applyBorder="1" applyAlignment="1">
      <alignment horizontal="left" vertical="top" wrapText="1"/>
    </xf>
    <xf numFmtId="0" fontId="4" fillId="10" borderId="28" xfId="0" applyFont="1" applyFill="1" applyBorder="1" applyAlignment="1">
      <alignment horizontal="left" vertical="top" wrapText="1"/>
    </xf>
    <xf numFmtId="2" fontId="4" fillId="11" borderId="28" xfId="0" applyNumberFormat="1" applyFont="1" applyFill="1" applyBorder="1" applyAlignment="1">
      <alignment horizontal="center" vertical="top" wrapText="1"/>
    </xf>
    <xf numFmtId="0" fontId="4" fillId="13" borderId="36" xfId="0" applyFont="1" applyFill="1" applyBorder="1" applyAlignment="1">
      <alignment horizontal="left" vertical="top" wrapText="1"/>
    </xf>
    <xf numFmtId="0" fontId="5" fillId="13" borderId="36" xfId="0" applyFont="1" applyFill="1" applyBorder="1" applyAlignment="1">
      <alignment horizontal="left" vertical="top" wrapText="1"/>
    </xf>
    <xf numFmtId="0" fontId="4" fillId="12" borderId="27" xfId="0" applyFont="1" applyFill="1" applyBorder="1" applyAlignment="1">
      <alignment horizontal="center"/>
    </xf>
    <xf numFmtId="0" fontId="4" fillId="12" borderId="29" xfId="0" applyFont="1" applyFill="1" applyBorder="1" applyAlignment="1">
      <alignment horizontal="center"/>
    </xf>
    <xf numFmtId="0" fontId="0" fillId="0" borderId="0" xfId="0" applyBorder="1"/>
    <xf numFmtId="0" fontId="3" fillId="0" borderId="25" xfId="0" applyFont="1" applyBorder="1"/>
    <xf numFmtId="0" fontId="3" fillId="0" borderId="0" xfId="0" applyFont="1" applyAlignment="1"/>
    <xf numFmtId="0" fontId="1" fillId="5" borderId="6" xfId="0" applyFont="1" applyFill="1" applyBorder="1" applyAlignment="1"/>
    <xf numFmtId="0" fontId="1" fillId="5" borderId="2" xfId="0" applyFont="1" applyFill="1" applyBorder="1" applyAlignment="1"/>
    <xf numFmtId="0" fontId="1" fillId="4" borderId="5" xfId="0" applyFont="1" applyFill="1" applyBorder="1" applyAlignment="1"/>
    <xf numFmtId="0" fontId="3" fillId="0" borderId="2" xfId="0" applyFont="1" applyBorder="1" applyAlignment="1"/>
    <xf numFmtId="0" fontId="3" fillId="0" borderId="0" xfId="0" applyFont="1" applyBorder="1" applyAlignment="1"/>
  </cellXfs>
  <cellStyles count="1">
    <cellStyle name="Normal" xfId="0" builtinId="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J1056"/>
  <sheetViews>
    <sheetView zoomScaleNormal="100" workbookViewId="0">
      <pane xSplit="4" ySplit="4" topLeftCell="E5" activePane="bottomRight" state="frozen"/>
      <selection pane="bottomRight" activeCell="E3" sqref="E3:G3"/>
      <selection pane="bottomLeft" activeCell="A5" sqref="A5"/>
      <selection pane="topRight" activeCell="E1" sqref="E1"/>
    </sheetView>
  </sheetViews>
  <sheetFormatPr defaultRowHeight="15"/>
  <cols>
    <col min="1" max="1" width="13.42578125" style="67" customWidth="1"/>
    <col min="2" max="2" width="10.5703125" style="1" bestFit="1" customWidth="1"/>
    <col min="3" max="3" width="13.140625" style="65" customWidth="1"/>
    <col min="4" max="4" width="23.28515625" style="65" customWidth="1"/>
    <col min="5" max="5" width="9.5703125" style="1" customWidth="1"/>
    <col min="6" max="7" width="7.7109375" style="1" bestFit="1" customWidth="1"/>
    <col min="8" max="8" width="7.42578125" style="1" bestFit="1" customWidth="1"/>
    <col min="9" max="10" width="7.7109375" style="1" bestFit="1" customWidth="1"/>
    <col min="11" max="11" width="7.42578125" style="1" bestFit="1" customWidth="1"/>
    <col min="12" max="12" width="7.7109375" style="1" bestFit="1" customWidth="1"/>
    <col min="13" max="13" width="7.85546875" style="1" bestFit="1" customWidth="1"/>
    <col min="14" max="14" width="7.42578125" style="1" bestFit="1" customWidth="1"/>
    <col min="15" max="16" width="7.85546875" style="1" bestFit="1" customWidth="1"/>
    <col min="17" max="17" width="7.42578125" style="1" bestFit="1" customWidth="1"/>
    <col min="18" max="19" width="7.7109375" style="1" bestFit="1" customWidth="1"/>
    <col min="20" max="20" width="7.42578125" style="1" bestFit="1" customWidth="1"/>
    <col min="21" max="22" width="7.85546875" style="1" bestFit="1" customWidth="1"/>
    <col min="23" max="23" width="7.42578125" style="1" bestFit="1" customWidth="1"/>
    <col min="24" max="25" width="7.85546875" style="1" bestFit="1" customWidth="1"/>
    <col min="26" max="26" width="7.42578125" style="1" bestFit="1" customWidth="1"/>
    <col min="27" max="28" width="7.85546875" style="1" bestFit="1" customWidth="1"/>
    <col min="29" max="29" width="7.42578125" style="1" bestFit="1" customWidth="1"/>
    <col min="30" max="31" width="7.85546875" style="1" bestFit="1" customWidth="1"/>
    <col min="32" max="32" width="7.42578125" style="1" bestFit="1" customWidth="1"/>
    <col min="33" max="34" width="7.85546875" style="1" bestFit="1" customWidth="1"/>
    <col min="35" max="35" width="7.42578125" style="1" bestFit="1" customWidth="1"/>
    <col min="36" max="36" width="7.85546875" style="1" bestFit="1" customWidth="1"/>
    <col min="37" max="37" width="7.7109375" style="1" bestFit="1" customWidth="1"/>
    <col min="38" max="38" width="7.42578125" style="1" bestFit="1" customWidth="1"/>
    <col min="39" max="40" width="7.85546875" style="1" bestFit="1" customWidth="1"/>
    <col min="41" max="41" width="7.42578125" style="1" bestFit="1" customWidth="1"/>
    <col min="42" max="43" width="7.85546875" style="1" bestFit="1" customWidth="1"/>
    <col min="44" max="44" width="7.42578125" style="1" bestFit="1" customWidth="1"/>
    <col min="45" max="46" width="7.85546875" style="1" bestFit="1" customWidth="1"/>
    <col min="47" max="47" width="7.42578125" style="1" bestFit="1" customWidth="1"/>
    <col min="48" max="48" width="7.7109375" style="1" bestFit="1" customWidth="1"/>
    <col min="49" max="49" width="7.85546875" style="1" bestFit="1" customWidth="1"/>
    <col min="50" max="50" width="7.42578125" style="1" bestFit="1" customWidth="1"/>
    <col min="51" max="52" width="7.85546875" style="1" bestFit="1" customWidth="1"/>
    <col min="53" max="53" width="7.42578125" style="1" bestFit="1" customWidth="1"/>
    <col min="54" max="55" width="7.85546875" style="1" bestFit="1" customWidth="1"/>
    <col min="56" max="56" width="7.42578125" style="1" bestFit="1" customWidth="1"/>
    <col min="57" max="58" width="7.85546875" style="1" bestFit="1" customWidth="1"/>
    <col min="59" max="59" width="7.42578125" style="1" bestFit="1" customWidth="1"/>
    <col min="60" max="61" width="7.85546875" style="1" bestFit="1" customWidth="1"/>
    <col min="62" max="62" width="7.42578125" style="1" bestFit="1" customWidth="1"/>
    <col min="63" max="64" width="7.85546875" style="1" bestFit="1" customWidth="1"/>
    <col min="65" max="65" width="7.42578125" style="1" bestFit="1" customWidth="1"/>
    <col min="66" max="66" width="7.85546875" style="1" bestFit="1" customWidth="1"/>
    <col min="67" max="67" width="7.7109375" style="1" bestFit="1" customWidth="1"/>
    <col min="68" max="68" width="7.42578125" style="1" bestFit="1" customWidth="1"/>
    <col min="69" max="70" width="7.85546875" style="1" bestFit="1" customWidth="1"/>
    <col min="71" max="71" width="7.42578125" style="1" bestFit="1" customWidth="1"/>
    <col min="72" max="72" width="7.85546875" style="1" bestFit="1" customWidth="1"/>
    <col min="73" max="73" width="7.7109375" style="1" customWidth="1"/>
    <col min="74" max="74" width="7.42578125" style="1" bestFit="1" customWidth="1"/>
    <col min="75" max="76" width="7.85546875" style="1" bestFit="1" customWidth="1"/>
    <col min="77" max="77" width="7.42578125" style="1" bestFit="1" customWidth="1"/>
    <col min="78" max="78" width="7.85546875" style="1" bestFit="1" customWidth="1"/>
    <col min="79" max="79" width="7.7109375" style="1" bestFit="1" customWidth="1"/>
    <col min="80" max="80" width="7.42578125" style="1" bestFit="1" customWidth="1"/>
    <col min="81" max="82" width="7.85546875" style="1" bestFit="1" customWidth="1"/>
    <col min="83" max="83" width="7.42578125" style="1" bestFit="1" customWidth="1"/>
    <col min="84" max="85" width="7.85546875" style="1" bestFit="1" customWidth="1"/>
    <col min="86" max="86" width="7.42578125" style="1" bestFit="1" customWidth="1"/>
    <col min="87" max="88" width="7.85546875" style="1" bestFit="1" customWidth="1"/>
    <col min="89" max="89" width="7.42578125" style="1" bestFit="1" customWidth="1"/>
    <col min="90" max="91" width="7.7109375" style="1" bestFit="1" customWidth="1"/>
    <col min="92" max="92" width="7.42578125" style="1" bestFit="1" customWidth="1"/>
    <col min="93" max="94" width="7.85546875" style="1" bestFit="1" customWidth="1"/>
    <col min="95" max="95" width="7.42578125" style="1" bestFit="1" customWidth="1"/>
    <col min="96" max="97" width="7.85546875" style="1" bestFit="1" customWidth="1"/>
    <col min="98" max="98" width="7.42578125" style="1" bestFit="1" customWidth="1"/>
    <col min="99" max="100" width="7.85546875" style="1" bestFit="1" customWidth="1"/>
    <col min="101" max="101" width="7.42578125" style="1" bestFit="1" customWidth="1"/>
    <col min="102" max="103" width="7.85546875" style="1" bestFit="1" customWidth="1"/>
    <col min="104" max="104" width="7.42578125" style="1" bestFit="1" customWidth="1"/>
    <col min="105" max="106" width="7.85546875" style="1" bestFit="1" customWidth="1"/>
  </cols>
  <sheetData>
    <row r="1" spans="1:270" ht="18.75">
      <c r="A1" s="191" t="s">
        <v>0</v>
      </c>
      <c r="B1" s="191"/>
      <c r="C1" s="191"/>
      <c r="D1" s="191"/>
      <c r="E1" s="24" t="s">
        <v>1</v>
      </c>
      <c r="F1"/>
      <c r="G1"/>
      <c r="H1" s="21"/>
      <c r="I1" s="21"/>
      <c r="J1" s="21"/>
      <c r="K1" s="21"/>
      <c r="L1" s="21"/>
      <c r="M1" s="21"/>
      <c r="N1" s="21"/>
      <c r="O1" s="21"/>
      <c r="P1" s="22"/>
      <c r="Q1" s="23"/>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2"/>
      <c r="CZ1" s="21"/>
      <c r="DA1" s="21"/>
      <c r="DB1" s="22"/>
    </row>
    <row r="2" spans="1:270" ht="18.75">
      <c r="A2" s="68">
        <v>44820</v>
      </c>
      <c r="B2" s="24"/>
      <c r="C2" s="66"/>
      <c r="D2" s="66"/>
      <c r="E2"/>
      <c r="F2"/>
      <c r="G2"/>
      <c r="H2" s="110" t="s">
        <v>2</v>
      </c>
      <c r="I2" s="110"/>
      <c r="J2" s="110"/>
      <c r="K2" s="110"/>
      <c r="L2" s="110"/>
      <c r="M2" s="110"/>
      <c r="N2" s="110"/>
      <c r="O2" s="110"/>
      <c r="P2" s="111"/>
      <c r="Q2" s="97" t="s">
        <v>3</v>
      </c>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row>
    <row r="3" spans="1:270" ht="27.75" customHeight="1">
      <c r="A3" s="8" t="s">
        <v>4</v>
      </c>
      <c r="B3" s="8" t="s">
        <v>5</v>
      </c>
      <c r="C3" s="8" t="s">
        <v>6</v>
      </c>
      <c r="D3" s="47" t="s">
        <v>7</v>
      </c>
      <c r="E3" s="107" t="s">
        <v>8</v>
      </c>
      <c r="F3" s="108"/>
      <c r="G3" s="109"/>
      <c r="H3" s="129" t="s">
        <v>9</v>
      </c>
      <c r="I3" s="130"/>
      <c r="J3" s="131"/>
      <c r="K3" s="132" t="s">
        <v>10</v>
      </c>
      <c r="L3" s="133"/>
      <c r="M3" s="134"/>
      <c r="N3" s="126" t="s">
        <v>11</v>
      </c>
      <c r="O3" s="127"/>
      <c r="P3" s="128"/>
      <c r="Q3" s="94" t="s">
        <v>12</v>
      </c>
      <c r="R3" s="95"/>
      <c r="S3" s="96"/>
      <c r="T3" s="94" t="s">
        <v>13</v>
      </c>
      <c r="U3" s="95"/>
      <c r="V3" s="96"/>
      <c r="W3" s="94" t="s">
        <v>14</v>
      </c>
      <c r="X3" s="95"/>
      <c r="Y3" s="96"/>
      <c r="Z3" s="94" t="s">
        <v>15</v>
      </c>
      <c r="AA3" s="95"/>
      <c r="AB3" s="96"/>
      <c r="AC3" s="94" t="s">
        <v>16</v>
      </c>
      <c r="AD3" s="95"/>
      <c r="AE3" s="96"/>
      <c r="AF3" s="94" t="s">
        <v>17</v>
      </c>
      <c r="AG3" s="95"/>
      <c r="AH3" s="96"/>
      <c r="AI3" s="94" t="s">
        <v>18</v>
      </c>
      <c r="AJ3" s="95"/>
      <c r="AK3" s="96"/>
      <c r="AL3" s="94" t="s">
        <v>19</v>
      </c>
      <c r="AM3" s="95"/>
      <c r="AN3" s="96"/>
      <c r="AO3" s="94" t="s">
        <v>20</v>
      </c>
      <c r="AP3" s="95"/>
      <c r="AQ3" s="96"/>
      <c r="AR3" s="94" t="s">
        <v>21</v>
      </c>
      <c r="AS3" s="95"/>
      <c r="AT3" s="96"/>
      <c r="AU3" s="94" t="s">
        <v>22</v>
      </c>
      <c r="AV3" s="95"/>
      <c r="AW3" s="96"/>
      <c r="AX3" s="94" t="s">
        <v>23</v>
      </c>
      <c r="AY3" s="95"/>
      <c r="AZ3" s="96"/>
      <c r="BA3" s="94" t="s">
        <v>24</v>
      </c>
      <c r="BB3" s="95"/>
      <c r="BC3" s="96"/>
      <c r="BD3" s="94" t="s">
        <v>25</v>
      </c>
      <c r="BE3" s="95"/>
      <c r="BF3" s="96"/>
      <c r="BG3" s="94" t="s">
        <v>26</v>
      </c>
      <c r="BH3" s="95"/>
      <c r="BI3" s="96"/>
      <c r="BJ3" s="94" t="s">
        <v>27</v>
      </c>
      <c r="BK3" s="95"/>
      <c r="BL3" s="96"/>
      <c r="BM3" s="94" t="s">
        <v>28</v>
      </c>
      <c r="BN3" s="95"/>
      <c r="BO3" s="96"/>
      <c r="BP3" s="94" t="s">
        <v>29</v>
      </c>
      <c r="BQ3" s="95"/>
      <c r="BR3" s="96"/>
      <c r="BS3" s="94" t="s">
        <v>30</v>
      </c>
      <c r="BT3" s="95"/>
      <c r="BU3" s="96"/>
      <c r="BV3" s="94" t="s">
        <v>31</v>
      </c>
      <c r="BW3" s="95"/>
      <c r="BX3" s="96"/>
      <c r="BY3" s="94" t="s">
        <v>32</v>
      </c>
      <c r="BZ3" s="95"/>
      <c r="CA3" s="96"/>
      <c r="CB3" s="94" t="s">
        <v>33</v>
      </c>
      <c r="CC3" s="95"/>
      <c r="CD3" s="96"/>
      <c r="CE3" s="94" t="s">
        <v>34</v>
      </c>
      <c r="CF3" s="95"/>
      <c r="CG3" s="96"/>
      <c r="CH3" s="94" t="s">
        <v>35</v>
      </c>
      <c r="CI3" s="95"/>
      <c r="CJ3" s="96"/>
      <c r="CK3" s="94" t="s">
        <v>36</v>
      </c>
      <c r="CL3" s="95"/>
      <c r="CM3" s="96"/>
      <c r="CN3" s="94" t="s">
        <v>37</v>
      </c>
      <c r="CO3" s="95"/>
      <c r="CP3" s="96"/>
      <c r="CQ3" s="94" t="s">
        <v>38</v>
      </c>
      <c r="CR3" s="95"/>
      <c r="CS3" s="96"/>
      <c r="CT3" s="94" t="s">
        <v>39</v>
      </c>
      <c r="CU3" s="95"/>
      <c r="CV3" s="96"/>
      <c r="CW3" s="94" t="s">
        <v>40</v>
      </c>
      <c r="CX3" s="95"/>
      <c r="CY3" s="96"/>
      <c r="CZ3" s="94" t="s">
        <v>41</v>
      </c>
      <c r="DA3" s="95"/>
      <c r="DB3" s="96"/>
    </row>
    <row r="4" spans="1:270">
      <c r="A4" s="192" t="s">
        <v>42</v>
      </c>
      <c r="B4" s="193"/>
      <c r="C4" s="193"/>
      <c r="D4" s="193"/>
      <c r="E4" s="48"/>
      <c r="F4" s="9" t="s">
        <v>43</v>
      </c>
      <c r="G4" s="49" t="s">
        <v>44</v>
      </c>
      <c r="H4" s="39"/>
      <c r="I4" s="3" t="str">
        <f>$F$4</f>
        <v>F 2021</v>
      </c>
      <c r="J4" s="40" t="str">
        <f>$G$4</f>
        <v>S 2022</v>
      </c>
      <c r="K4" s="39"/>
      <c r="L4" s="3" t="str">
        <f>$F$4</f>
        <v>F 2021</v>
      </c>
      <c r="M4" s="40" t="str">
        <f>$G$4</f>
        <v>S 2022</v>
      </c>
      <c r="N4" s="39"/>
      <c r="O4" s="3" t="str">
        <f>$F$4</f>
        <v>F 2021</v>
      </c>
      <c r="P4" s="40" t="str">
        <f>$G$4</f>
        <v>S 2022</v>
      </c>
      <c r="Q4" s="25"/>
      <c r="R4" s="4" t="str">
        <f>$F$4</f>
        <v>F 2021</v>
      </c>
      <c r="S4" s="26" t="str">
        <f>$G$4</f>
        <v>S 2022</v>
      </c>
      <c r="T4" s="25"/>
      <c r="U4" s="4" t="str">
        <f>$F$4</f>
        <v>F 2021</v>
      </c>
      <c r="V4" s="26" t="str">
        <f>$G$4</f>
        <v>S 2022</v>
      </c>
      <c r="W4" s="25"/>
      <c r="X4" s="4" t="str">
        <f>$F$4</f>
        <v>F 2021</v>
      </c>
      <c r="Y4" s="26" t="str">
        <f>$G$4</f>
        <v>S 2022</v>
      </c>
      <c r="Z4" s="25"/>
      <c r="AA4" s="4" t="str">
        <f>$F$4</f>
        <v>F 2021</v>
      </c>
      <c r="AB4" s="26" t="str">
        <f>$G$4</f>
        <v>S 2022</v>
      </c>
      <c r="AC4" s="25"/>
      <c r="AD4" s="4" t="str">
        <f>$F$4</f>
        <v>F 2021</v>
      </c>
      <c r="AE4" s="26" t="str">
        <f>$G$4</f>
        <v>S 2022</v>
      </c>
      <c r="AF4" s="25"/>
      <c r="AG4" s="4" t="str">
        <f>$F$4</f>
        <v>F 2021</v>
      </c>
      <c r="AH4" s="26" t="str">
        <f>$G$4</f>
        <v>S 2022</v>
      </c>
      <c r="AI4" s="25"/>
      <c r="AJ4" s="4" t="str">
        <f>$F$4</f>
        <v>F 2021</v>
      </c>
      <c r="AK4" s="26" t="str">
        <f>$G$4</f>
        <v>S 2022</v>
      </c>
      <c r="AL4" s="25"/>
      <c r="AM4" s="4" t="str">
        <f>$F$4</f>
        <v>F 2021</v>
      </c>
      <c r="AN4" s="26" t="str">
        <f>$G$4</f>
        <v>S 2022</v>
      </c>
      <c r="AO4" s="25"/>
      <c r="AP4" s="4" t="str">
        <f>$F$4</f>
        <v>F 2021</v>
      </c>
      <c r="AQ4" s="26" t="str">
        <f>$G$4</f>
        <v>S 2022</v>
      </c>
      <c r="AR4" s="25"/>
      <c r="AS4" s="4" t="str">
        <f>$F$4</f>
        <v>F 2021</v>
      </c>
      <c r="AT4" s="26" t="str">
        <f>$G$4</f>
        <v>S 2022</v>
      </c>
      <c r="AU4" s="25"/>
      <c r="AV4" s="4" t="str">
        <f>$F$4</f>
        <v>F 2021</v>
      </c>
      <c r="AW4" s="26" t="str">
        <f>$G$4</f>
        <v>S 2022</v>
      </c>
      <c r="AX4" s="25"/>
      <c r="AY4" s="4" t="str">
        <f>$F$4</f>
        <v>F 2021</v>
      </c>
      <c r="AZ4" s="26" t="str">
        <f>$G$4</f>
        <v>S 2022</v>
      </c>
      <c r="BA4" s="25"/>
      <c r="BB4" s="4" t="str">
        <f>$F$4</f>
        <v>F 2021</v>
      </c>
      <c r="BC4" s="26" t="str">
        <f>$G$4</f>
        <v>S 2022</v>
      </c>
      <c r="BD4" s="25"/>
      <c r="BE4" s="4" t="str">
        <f>$F$4</f>
        <v>F 2021</v>
      </c>
      <c r="BF4" s="26" t="str">
        <f>$G$4</f>
        <v>S 2022</v>
      </c>
      <c r="BG4" s="25"/>
      <c r="BH4" s="4" t="str">
        <f>$F$4</f>
        <v>F 2021</v>
      </c>
      <c r="BI4" s="26" t="str">
        <f>$G$4</f>
        <v>S 2022</v>
      </c>
      <c r="BJ4" s="25"/>
      <c r="BK4" s="4" t="str">
        <f>$F$4</f>
        <v>F 2021</v>
      </c>
      <c r="BL4" s="26" t="str">
        <f>$G$4</f>
        <v>S 2022</v>
      </c>
      <c r="BM4" s="25"/>
      <c r="BN4" s="4" t="str">
        <f>$F$4</f>
        <v>F 2021</v>
      </c>
      <c r="BO4" s="26" t="str">
        <f>$G$4</f>
        <v>S 2022</v>
      </c>
      <c r="BP4" s="25"/>
      <c r="BQ4" s="4" t="str">
        <f>$F$4</f>
        <v>F 2021</v>
      </c>
      <c r="BR4" s="26" t="str">
        <f>$G$4</f>
        <v>S 2022</v>
      </c>
      <c r="BS4" s="25"/>
      <c r="BT4" s="4" t="str">
        <f>$F$4</f>
        <v>F 2021</v>
      </c>
      <c r="BU4" s="26" t="str">
        <f>$G$4</f>
        <v>S 2022</v>
      </c>
      <c r="BV4" s="25"/>
      <c r="BW4" s="4" t="str">
        <f>$F$4</f>
        <v>F 2021</v>
      </c>
      <c r="BX4" s="26" t="str">
        <f>$G$4</f>
        <v>S 2022</v>
      </c>
      <c r="BY4" s="25"/>
      <c r="BZ4" s="4" t="str">
        <f>$F$4</f>
        <v>F 2021</v>
      </c>
      <c r="CA4" s="26" t="str">
        <f>$G$4</f>
        <v>S 2022</v>
      </c>
      <c r="CB4" s="25"/>
      <c r="CC4" s="4" t="str">
        <f>$F$4</f>
        <v>F 2021</v>
      </c>
      <c r="CD4" s="26" t="str">
        <f>$G$4</f>
        <v>S 2022</v>
      </c>
      <c r="CE4" s="25"/>
      <c r="CF4" s="4" t="str">
        <f>$F$4</f>
        <v>F 2021</v>
      </c>
      <c r="CG4" s="26" t="str">
        <f>$G$4</f>
        <v>S 2022</v>
      </c>
      <c r="CH4" s="25"/>
      <c r="CI4" s="4" t="str">
        <f>$F$4</f>
        <v>F 2021</v>
      </c>
      <c r="CJ4" s="26" t="str">
        <f>$G$4</f>
        <v>S 2022</v>
      </c>
      <c r="CK4" s="25"/>
      <c r="CL4" s="4" t="str">
        <f>$F$4</f>
        <v>F 2021</v>
      </c>
      <c r="CM4" s="26" t="str">
        <f>$G$4</f>
        <v>S 2022</v>
      </c>
      <c r="CN4" s="25"/>
      <c r="CO4" s="4" t="str">
        <f>$F$4</f>
        <v>F 2021</v>
      </c>
      <c r="CP4" s="26" t="str">
        <f>$G$4</f>
        <v>S 2022</v>
      </c>
      <c r="CQ4" s="25"/>
      <c r="CR4" s="4" t="str">
        <f>$F$4</f>
        <v>F 2021</v>
      </c>
      <c r="CS4" s="26" t="str">
        <f>$G$4</f>
        <v>S 2022</v>
      </c>
      <c r="CT4" s="25"/>
      <c r="CU4" s="4" t="str">
        <f>$F$4</f>
        <v>F 2021</v>
      </c>
      <c r="CV4" s="26" t="str">
        <f>$G$4</f>
        <v>S 2022</v>
      </c>
      <c r="CW4" s="25"/>
      <c r="CX4" s="4" t="str">
        <f>$F$4</f>
        <v>F 2021</v>
      </c>
      <c r="CY4" s="26" t="str">
        <f>$G$4</f>
        <v>S 2022</v>
      </c>
      <c r="CZ4" s="25"/>
      <c r="DA4" s="4" t="str">
        <f>$F$4</f>
        <v>F 2021</v>
      </c>
      <c r="DB4" s="26" t="str">
        <f>$G$4</f>
        <v>S 2022</v>
      </c>
    </row>
    <row r="5" spans="1:270" ht="15.75" customHeight="1">
      <c r="A5" s="116" t="s">
        <v>45</v>
      </c>
      <c r="B5" s="117" t="s">
        <v>46</v>
      </c>
      <c r="C5" s="116" t="s">
        <v>47</v>
      </c>
      <c r="D5" s="118" t="s">
        <v>48</v>
      </c>
      <c r="E5" s="27" t="s">
        <v>49</v>
      </c>
      <c r="F5" s="1">
        <f>SUM(I5,L5,O5,R5,U5,X5,AA5,AD5,AG5,AJ5,AM5,AP5,AS5,AV5,AY5,BB5,BE5,BH5,BK5,BN5,BQ5,BT5,BW5,BZ5,CC5,CF5,CI5,CL5,CO5,CR5,CU5,CX5,DA5)</f>
        <v>20</v>
      </c>
      <c r="G5" s="28">
        <f>SUM(J5,M5,P5,S5,V5,Y5,AB5,AE5,AH5,AK5,AN5,AQ5,AT5,AW5,AZ5,BC5,BF5,BI5,BL5,BO5,BR5,BU5,BX5,CA5,CD5,CG5,CJ5,CM5,CP5,CS5,CV5,CY5,DB5)</f>
        <v>64</v>
      </c>
      <c r="H5" s="27" t="s">
        <v>49</v>
      </c>
      <c r="I5" s="1">
        <v>9</v>
      </c>
      <c r="J5" s="28">
        <v>18</v>
      </c>
      <c r="K5" s="27" t="s">
        <v>49</v>
      </c>
      <c r="L5" s="1">
        <v>1</v>
      </c>
      <c r="M5" s="28">
        <v>0</v>
      </c>
      <c r="N5" s="27" t="s">
        <v>49</v>
      </c>
      <c r="O5" s="1">
        <v>0</v>
      </c>
      <c r="P5" s="28">
        <v>14</v>
      </c>
      <c r="Q5" s="27" t="s">
        <v>49</v>
      </c>
      <c r="R5" s="1">
        <v>2</v>
      </c>
      <c r="S5" s="28">
        <v>3</v>
      </c>
      <c r="T5" s="27" t="s">
        <v>49</v>
      </c>
      <c r="U5" s="1">
        <v>0</v>
      </c>
      <c r="V5" s="28">
        <v>0</v>
      </c>
      <c r="W5" s="27" t="s">
        <v>49</v>
      </c>
      <c r="X5" s="1">
        <v>0</v>
      </c>
      <c r="Y5" s="28">
        <v>0</v>
      </c>
      <c r="Z5" s="27" t="s">
        <v>49</v>
      </c>
      <c r="AA5" s="1">
        <v>0</v>
      </c>
      <c r="AB5" s="28">
        <v>0</v>
      </c>
      <c r="AC5" s="27" t="s">
        <v>49</v>
      </c>
      <c r="AD5" s="1">
        <v>0</v>
      </c>
      <c r="AE5" s="28">
        <v>0</v>
      </c>
      <c r="AF5" s="27" t="s">
        <v>49</v>
      </c>
      <c r="AG5" s="1">
        <v>0</v>
      </c>
      <c r="AH5" s="28">
        <v>0</v>
      </c>
      <c r="AI5" s="27" t="s">
        <v>49</v>
      </c>
      <c r="AJ5" s="1">
        <v>0</v>
      </c>
      <c r="AK5" s="28">
        <v>8</v>
      </c>
      <c r="AL5" s="27" t="s">
        <v>49</v>
      </c>
      <c r="AM5" s="1">
        <v>0</v>
      </c>
      <c r="AN5" s="28">
        <v>0</v>
      </c>
      <c r="AO5" s="27" t="s">
        <v>49</v>
      </c>
      <c r="AP5" s="1">
        <v>0</v>
      </c>
      <c r="AQ5" s="28">
        <v>0</v>
      </c>
      <c r="AR5" s="27" t="s">
        <v>49</v>
      </c>
      <c r="AS5" s="1">
        <v>0</v>
      </c>
      <c r="AT5" s="28">
        <v>2</v>
      </c>
      <c r="AU5" s="27" t="s">
        <v>49</v>
      </c>
      <c r="AV5" s="1">
        <v>2</v>
      </c>
      <c r="AW5" s="28">
        <v>0</v>
      </c>
      <c r="AX5" s="27" t="s">
        <v>49</v>
      </c>
      <c r="AY5" s="1">
        <v>0</v>
      </c>
      <c r="AZ5" s="28">
        <v>0</v>
      </c>
      <c r="BA5" s="27" t="s">
        <v>49</v>
      </c>
      <c r="BB5" s="1">
        <v>0</v>
      </c>
      <c r="BC5" s="28">
        <v>0</v>
      </c>
      <c r="BD5" s="27" t="s">
        <v>49</v>
      </c>
      <c r="BE5" s="1">
        <v>0</v>
      </c>
      <c r="BF5" s="28">
        <v>0</v>
      </c>
      <c r="BG5" s="27" t="s">
        <v>49</v>
      </c>
      <c r="BH5" s="1">
        <v>0</v>
      </c>
      <c r="BI5" s="28">
        <v>0</v>
      </c>
      <c r="BJ5" s="27" t="s">
        <v>49</v>
      </c>
      <c r="BK5" s="1">
        <v>0</v>
      </c>
      <c r="BL5" s="28">
        <v>0</v>
      </c>
      <c r="BM5" s="27" t="s">
        <v>49</v>
      </c>
      <c r="BN5" s="1">
        <v>0</v>
      </c>
      <c r="BO5" s="28">
        <v>2</v>
      </c>
      <c r="BP5" s="27" t="s">
        <v>49</v>
      </c>
      <c r="BQ5" s="1">
        <v>0</v>
      </c>
      <c r="BR5" s="28">
        <v>0</v>
      </c>
      <c r="BS5" s="27" t="s">
        <v>49</v>
      </c>
      <c r="BT5" s="1">
        <v>0</v>
      </c>
      <c r="BU5" s="28">
        <v>2</v>
      </c>
      <c r="BV5" s="27" t="s">
        <v>49</v>
      </c>
      <c r="BW5" s="1">
        <v>0</v>
      </c>
      <c r="BX5" s="28">
        <v>0</v>
      </c>
      <c r="BY5" s="27" t="s">
        <v>49</v>
      </c>
      <c r="BZ5" s="1">
        <v>0</v>
      </c>
      <c r="CA5" s="28">
        <v>8</v>
      </c>
      <c r="CB5" s="27" t="s">
        <v>49</v>
      </c>
      <c r="CC5" s="1">
        <v>0</v>
      </c>
      <c r="CD5" s="28">
        <v>0</v>
      </c>
      <c r="CE5" s="27" t="s">
        <v>49</v>
      </c>
      <c r="CF5" s="1">
        <v>0</v>
      </c>
      <c r="CG5" s="28">
        <v>0</v>
      </c>
      <c r="CH5" s="27" t="s">
        <v>49</v>
      </c>
      <c r="CI5" s="1">
        <v>0</v>
      </c>
      <c r="CJ5" s="28">
        <v>0</v>
      </c>
      <c r="CK5" s="27" t="s">
        <v>49</v>
      </c>
      <c r="CL5" s="1">
        <v>6</v>
      </c>
      <c r="CM5" s="28">
        <v>5</v>
      </c>
      <c r="CN5" s="27" t="s">
        <v>49</v>
      </c>
      <c r="CO5" s="1">
        <v>0</v>
      </c>
      <c r="CP5" s="28">
        <v>0</v>
      </c>
      <c r="CQ5" s="27" t="s">
        <v>49</v>
      </c>
      <c r="CR5" s="1">
        <v>0</v>
      </c>
      <c r="CS5" s="28">
        <v>0</v>
      </c>
      <c r="CT5" s="27" t="s">
        <v>49</v>
      </c>
      <c r="CU5" s="1">
        <v>0</v>
      </c>
      <c r="CV5" s="28">
        <v>0</v>
      </c>
      <c r="CW5" s="27" t="s">
        <v>49</v>
      </c>
      <c r="CX5" s="1">
        <v>0</v>
      </c>
      <c r="CY5" s="28">
        <v>0</v>
      </c>
      <c r="CZ5" s="27" t="s">
        <v>49</v>
      </c>
      <c r="DA5" s="1">
        <v>0</v>
      </c>
      <c r="DB5" s="28">
        <v>2</v>
      </c>
    </row>
    <row r="6" spans="1:270">
      <c r="A6" s="116"/>
      <c r="B6" s="117"/>
      <c r="C6" s="116"/>
      <c r="D6" s="118"/>
      <c r="E6" s="27" t="s">
        <v>50</v>
      </c>
      <c r="F6" s="6">
        <f>AVERAGE(I6,L6,O6,R6,U6,X6,AA6,AD6,AG6,AJ6,AM6,AP6,AS6,AV6,AY6,BB6,BE6,BH6,BK6,BN6,BQ6,BT6,BW6,BZ6,CC6,CF6,CI6,CL6,CO6,CR6,CU6,CX6,DA6)</f>
        <v>3.78</v>
      </c>
      <c r="G6" s="50">
        <f>AVERAGE(J6,M6,P6,S6,V6,Y6,AB6,AE6,AH6,AK6,AN6,AQ6,AT6,AW6,AZ6,BC6,BF6,BI6,BL6,BO6,BR6,BU6,BX6,CA6,CD6,CG6,CJ6,CM6,CP6,CS6,CV6,CY6,DB6)</f>
        <v>3.7600000000000002</v>
      </c>
      <c r="H6" s="27" t="s">
        <v>50</v>
      </c>
      <c r="I6" s="1">
        <v>3.6</v>
      </c>
      <c r="J6" s="28">
        <v>3.7</v>
      </c>
      <c r="K6" s="27" t="s">
        <v>50</v>
      </c>
      <c r="L6" s="1">
        <v>4</v>
      </c>
      <c r="M6" s="28"/>
      <c r="N6" s="27" t="s">
        <v>50</v>
      </c>
      <c r="P6" s="28">
        <v>3.9</v>
      </c>
      <c r="Q6" s="27" t="s">
        <v>50</v>
      </c>
      <c r="R6" s="1">
        <v>3.5</v>
      </c>
      <c r="S6" s="28">
        <v>4</v>
      </c>
      <c r="T6" s="27" t="s">
        <v>50</v>
      </c>
      <c r="V6" s="28"/>
      <c r="W6" s="27" t="s">
        <v>50</v>
      </c>
      <c r="Y6" s="28"/>
      <c r="Z6" s="27" t="s">
        <v>50</v>
      </c>
      <c r="AB6" s="28"/>
      <c r="AC6" s="27" t="s">
        <v>50</v>
      </c>
      <c r="AE6" s="28"/>
      <c r="AF6" s="27" t="s">
        <v>50</v>
      </c>
      <c r="AH6" s="28"/>
      <c r="AI6" s="27" t="s">
        <v>50</v>
      </c>
      <c r="AK6" s="28">
        <v>3.9</v>
      </c>
      <c r="AL6" s="27" t="s">
        <v>50</v>
      </c>
      <c r="AN6" s="28"/>
      <c r="AO6" s="27" t="s">
        <v>50</v>
      </c>
      <c r="AQ6" s="28"/>
      <c r="AR6" s="27" t="s">
        <v>50</v>
      </c>
      <c r="AT6" s="28">
        <v>4</v>
      </c>
      <c r="AU6" s="27" t="s">
        <v>50</v>
      </c>
      <c r="AV6" s="1">
        <v>4</v>
      </c>
      <c r="AW6" s="28"/>
      <c r="AX6" s="27" t="s">
        <v>50</v>
      </c>
      <c r="AZ6" s="28"/>
      <c r="BA6" s="27" t="s">
        <v>50</v>
      </c>
      <c r="BC6" s="28"/>
      <c r="BD6" s="27" t="s">
        <v>50</v>
      </c>
      <c r="BF6" s="28"/>
      <c r="BG6" s="27" t="s">
        <v>50</v>
      </c>
      <c r="BI6" s="28"/>
      <c r="BJ6" s="27" t="s">
        <v>50</v>
      </c>
      <c r="BL6" s="28"/>
      <c r="BM6" s="27" t="s">
        <v>50</v>
      </c>
      <c r="BO6" s="28">
        <v>3.5</v>
      </c>
      <c r="BP6" s="27" t="s">
        <v>50</v>
      </c>
      <c r="BR6" s="28"/>
      <c r="BS6" s="27" t="s">
        <v>50</v>
      </c>
      <c r="BU6" s="28">
        <v>4</v>
      </c>
      <c r="BV6" s="27" t="s">
        <v>50</v>
      </c>
      <c r="BX6" s="28"/>
      <c r="BY6" s="27" t="s">
        <v>50</v>
      </c>
      <c r="CA6" s="28">
        <v>3.5</v>
      </c>
      <c r="CB6" s="27" t="s">
        <v>50</v>
      </c>
      <c r="CD6" s="28"/>
      <c r="CE6" s="27" t="s">
        <v>50</v>
      </c>
      <c r="CG6" s="28"/>
      <c r="CH6" s="27" t="s">
        <v>50</v>
      </c>
      <c r="CJ6" s="28"/>
      <c r="CK6" s="27" t="s">
        <v>50</v>
      </c>
      <c r="CL6" s="1">
        <v>3.8</v>
      </c>
      <c r="CM6" s="28">
        <v>3.6</v>
      </c>
      <c r="CN6" s="27" t="s">
        <v>50</v>
      </c>
      <c r="CP6" s="28"/>
      <c r="CQ6" s="27" t="s">
        <v>50</v>
      </c>
      <c r="CS6" s="28"/>
      <c r="CT6" s="27" t="s">
        <v>50</v>
      </c>
      <c r="CV6" s="28"/>
      <c r="CW6" s="27" t="s">
        <v>50</v>
      </c>
      <c r="CY6" s="28"/>
      <c r="CZ6" s="27" t="s">
        <v>50</v>
      </c>
      <c r="DB6" s="28">
        <v>3.5</v>
      </c>
    </row>
    <row r="7" spans="1:270">
      <c r="A7" s="116"/>
      <c r="B7" s="117"/>
      <c r="C7" s="116"/>
      <c r="D7" s="118"/>
      <c r="E7" s="27" t="s">
        <v>51</v>
      </c>
      <c r="F7" s="1">
        <f>MIN(I7,L7,O7,R7,U7,X7,AA7,AD7,AG7,AJ7,AM7,AP7,AS7,AV7,AY7,BB7,BE7,BH7,BK7,BN7,BQ7,BT7,BW7,BZ7,CC7,CF7,CI7,CL7,CO7,CR7,CU7,CX7,DA7)</f>
        <v>3</v>
      </c>
      <c r="G7" s="28">
        <f>MIN(J7,M7,P7,S7,V7,Y7,AB7,AE7,AH7,AK7,AN7,AQ7,AT7,AW7,AZ7,BC7,BF7,BI7,BL7,BO7,BR7,BU7,BX7,CA7,CD7,CG7,CJ7,CM7,CP7,CS7,CV7,CY7,DB7)</f>
        <v>3</v>
      </c>
      <c r="H7" s="27" t="s">
        <v>51</v>
      </c>
      <c r="I7" s="1">
        <v>3</v>
      </c>
      <c r="J7" s="28">
        <v>3</v>
      </c>
      <c r="K7" s="27" t="s">
        <v>51</v>
      </c>
      <c r="L7" s="1">
        <v>4</v>
      </c>
      <c r="M7" s="28"/>
      <c r="N7" s="27" t="s">
        <v>51</v>
      </c>
      <c r="P7" s="28">
        <v>3</v>
      </c>
      <c r="Q7" s="27" t="s">
        <v>51</v>
      </c>
      <c r="R7" s="1">
        <v>3</v>
      </c>
      <c r="S7" s="28">
        <v>4</v>
      </c>
      <c r="T7" s="27" t="s">
        <v>51</v>
      </c>
      <c r="V7" s="28"/>
      <c r="W7" s="27" t="s">
        <v>51</v>
      </c>
      <c r="Y7" s="28"/>
      <c r="Z7" s="27" t="s">
        <v>51</v>
      </c>
      <c r="AB7" s="28"/>
      <c r="AC7" s="27" t="s">
        <v>51</v>
      </c>
      <c r="AE7" s="28"/>
      <c r="AF7" s="27" t="s">
        <v>51</v>
      </c>
      <c r="AH7" s="28"/>
      <c r="AI7" s="27" t="s">
        <v>51</v>
      </c>
      <c r="AK7" s="28">
        <v>3</v>
      </c>
      <c r="AL7" s="27" t="s">
        <v>51</v>
      </c>
      <c r="AN7" s="28"/>
      <c r="AO7" s="27" t="s">
        <v>51</v>
      </c>
      <c r="AQ7" s="28"/>
      <c r="AR7" s="27" t="s">
        <v>51</v>
      </c>
      <c r="AT7" s="28">
        <v>4</v>
      </c>
      <c r="AU7" s="27" t="s">
        <v>51</v>
      </c>
      <c r="AV7" s="1">
        <v>4</v>
      </c>
      <c r="AW7" s="28"/>
      <c r="AX7" s="27" t="s">
        <v>51</v>
      </c>
      <c r="AZ7" s="28"/>
      <c r="BA7" s="27" t="s">
        <v>51</v>
      </c>
      <c r="BC7" s="28"/>
      <c r="BD7" s="27" t="s">
        <v>51</v>
      </c>
      <c r="BF7" s="28"/>
      <c r="BG7" s="27" t="s">
        <v>51</v>
      </c>
      <c r="BI7" s="28"/>
      <c r="BJ7" s="27" t="s">
        <v>51</v>
      </c>
      <c r="BL7" s="28"/>
      <c r="BM7" s="27" t="s">
        <v>51</v>
      </c>
      <c r="BO7" s="28">
        <v>3</v>
      </c>
      <c r="BP7" s="27" t="s">
        <v>51</v>
      </c>
      <c r="BR7" s="28"/>
      <c r="BS7" s="27" t="s">
        <v>51</v>
      </c>
      <c r="BU7" s="28">
        <v>4</v>
      </c>
      <c r="BV7" s="27" t="s">
        <v>51</v>
      </c>
      <c r="BX7" s="28"/>
      <c r="BY7" s="27" t="s">
        <v>51</v>
      </c>
      <c r="CA7" s="28">
        <v>3</v>
      </c>
      <c r="CB7" s="27" t="s">
        <v>51</v>
      </c>
      <c r="CD7" s="28"/>
      <c r="CE7" s="27" t="s">
        <v>51</v>
      </c>
      <c r="CG7" s="28"/>
      <c r="CH7" s="27" t="s">
        <v>51</v>
      </c>
      <c r="CJ7" s="28"/>
      <c r="CK7" s="27" t="s">
        <v>51</v>
      </c>
      <c r="CL7" s="1">
        <v>3</v>
      </c>
      <c r="CM7" s="28">
        <v>3</v>
      </c>
      <c r="CN7" s="27" t="s">
        <v>51</v>
      </c>
      <c r="CP7" s="28"/>
      <c r="CQ7" s="27" t="s">
        <v>51</v>
      </c>
      <c r="CS7" s="28"/>
      <c r="CT7" s="27" t="s">
        <v>51</v>
      </c>
      <c r="CV7" s="28"/>
      <c r="CW7" s="27" t="s">
        <v>51</v>
      </c>
      <c r="CY7" s="28"/>
      <c r="CZ7" s="27" t="s">
        <v>51</v>
      </c>
      <c r="DB7" s="28">
        <v>3</v>
      </c>
    </row>
    <row r="8" spans="1:270">
      <c r="A8" s="116"/>
      <c r="B8" s="117"/>
      <c r="C8" s="116"/>
      <c r="D8" s="118"/>
      <c r="E8" s="27" t="s">
        <v>52</v>
      </c>
      <c r="F8" s="1">
        <f>MAX(I8,L8,O8,R8,U8,X8,AA8,AD8,AG8,AJ8,AM8,AP8,AS8,AV8,AY8,BB8,BE8,BH8,BK8,BN8,BQ8,BT8,BW8,BZ8,CC8,CF8,CI8,CL8,CO8,CR8,CU8,CX8,DA8)</f>
        <v>4</v>
      </c>
      <c r="G8" s="28">
        <f>MAX(J8,M8,P8,S8,V8,Y8,AB8,AE8,AH8,AK8,AN8,AQ8,AT8,AW8,AZ8,BC8,BF8,BI8,BL8,BO8,BR8,BU8,BX8,CA8,CD8,CG8,CJ8,CM8,CP8,CS8,CV8,CY8,DB8)</f>
        <v>4</v>
      </c>
      <c r="H8" s="27" t="s">
        <v>52</v>
      </c>
      <c r="I8" s="1">
        <v>4</v>
      </c>
      <c r="J8" s="28">
        <v>4</v>
      </c>
      <c r="K8" s="27" t="s">
        <v>52</v>
      </c>
      <c r="L8" s="1">
        <v>4</v>
      </c>
      <c r="M8" s="28"/>
      <c r="N8" s="27" t="s">
        <v>52</v>
      </c>
      <c r="P8" s="28">
        <v>4</v>
      </c>
      <c r="Q8" s="27" t="s">
        <v>52</v>
      </c>
      <c r="R8" s="1">
        <v>4</v>
      </c>
      <c r="S8" s="28">
        <v>4</v>
      </c>
      <c r="T8" s="27" t="s">
        <v>52</v>
      </c>
      <c r="V8" s="28"/>
      <c r="W8" s="27" t="s">
        <v>52</v>
      </c>
      <c r="Y8" s="28"/>
      <c r="Z8" s="27" t="s">
        <v>52</v>
      </c>
      <c r="AB8" s="28"/>
      <c r="AC8" s="27" t="s">
        <v>52</v>
      </c>
      <c r="AE8" s="28"/>
      <c r="AF8" s="27" t="s">
        <v>52</v>
      </c>
      <c r="AH8" s="28"/>
      <c r="AI8" s="27" t="s">
        <v>52</v>
      </c>
      <c r="AK8" s="28">
        <v>4</v>
      </c>
      <c r="AL8" s="27" t="s">
        <v>52</v>
      </c>
      <c r="AN8" s="28"/>
      <c r="AO8" s="27" t="s">
        <v>52</v>
      </c>
      <c r="AQ8" s="28"/>
      <c r="AR8" s="27" t="s">
        <v>52</v>
      </c>
      <c r="AT8" s="28">
        <v>4</v>
      </c>
      <c r="AU8" s="27" t="s">
        <v>52</v>
      </c>
      <c r="AV8" s="1">
        <v>4</v>
      </c>
      <c r="AW8" s="28"/>
      <c r="AX8" s="27" t="s">
        <v>52</v>
      </c>
      <c r="AZ8" s="28"/>
      <c r="BA8" s="27" t="s">
        <v>52</v>
      </c>
      <c r="BC8" s="28"/>
      <c r="BD8" s="27" t="s">
        <v>52</v>
      </c>
      <c r="BF8" s="28"/>
      <c r="BG8" s="27" t="s">
        <v>52</v>
      </c>
      <c r="BI8" s="28"/>
      <c r="BJ8" s="27" t="s">
        <v>52</v>
      </c>
      <c r="BL8" s="28"/>
      <c r="BM8" s="27" t="s">
        <v>52</v>
      </c>
      <c r="BO8" s="28">
        <v>4</v>
      </c>
      <c r="BP8" s="27" t="s">
        <v>52</v>
      </c>
      <c r="BR8" s="28"/>
      <c r="BS8" s="27" t="s">
        <v>52</v>
      </c>
      <c r="BU8" s="28">
        <v>4</v>
      </c>
      <c r="BV8" s="27" t="s">
        <v>52</v>
      </c>
      <c r="BX8" s="28"/>
      <c r="BY8" s="27" t="s">
        <v>52</v>
      </c>
      <c r="CA8" s="28">
        <v>4</v>
      </c>
      <c r="CB8" s="27" t="s">
        <v>52</v>
      </c>
      <c r="CD8" s="28"/>
      <c r="CE8" s="27" t="s">
        <v>52</v>
      </c>
      <c r="CG8" s="28"/>
      <c r="CH8" s="27" t="s">
        <v>52</v>
      </c>
      <c r="CJ8" s="28"/>
      <c r="CK8" s="27" t="s">
        <v>52</v>
      </c>
      <c r="CL8" s="1">
        <v>4</v>
      </c>
      <c r="CM8" s="28">
        <v>4</v>
      </c>
      <c r="CN8" s="27" t="s">
        <v>52</v>
      </c>
      <c r="CP8" s="28"/>
      <c r="CQ8" s="27" t="s">
        <v>52</v>
      </c>
      <c r="CS8" s="28"/>
      <c r="CT8" s="27" t="s">
        <v>52</v>
      </c>
      <c r="CV8" s="28"/>
      <c r="CW8" s="27" t="s">
        <v>52</v>
      </c>
      <c r="CY8" s="28"/>
      <c r="CZ8" s="27" t="s">
        <v>52</v>
      </c>
      <c r="DB8" s="28">
        <v>4</v>
      </c>
    </row>
    <row r="9" spans="1:270" s="5" customFormat="1">
      <c r="A9" s="120" t="s">
        <v>45</v>
      </c>
      <c r="B9" s="123" t="s">
        <v>46</v>
      </c>
      <c r="C9" s="120" t="s">
        <v>53</v>
      </c>
      <c r="D9" s="119" t="s">
        <v>54</v>
      </c>
      <c r="E9" s="29" t="s">
        <v>49</v>
      </c>
      <c r="F9" s="2">
        <f>$F$5</f>
        <v>20</v>
      </c>
      <c r="G9" s="30">
        <f>$G$5</f>
        <v>64</v>
      </c>
      <c r="H9" s="29" t="s">
        <v>49</v>
      </c>
      <c r="I9" s="2">
        <f>$I$5</f>
        <v>9</v>
      </c>
      <c r="J9" s="30">
        <f>$J$5</f>
        <v>18</v>
      </c>
      <c r="K9" s="29" t="s">
        <v>49</v>
      </c>
      <c r="L9" s="2">
        <f>$L$5</f>
        <v>1</v>
      </c>
      <c r="M9" s="30">
        <f>$M$5</f>
        <v>0</v>
      </c>
      <c r="N9" s="29" t="s">
        <v>49</v>
      </c>
      <c r="O9" s="2">
        <f>$O$5</f>
        <v>0</v>
      </c>
      <c r="P9" s="30">
        <f>$P$5</f>
        <v>14</v>
      </c>
      <c r="Q9" s="29" t="s">
        <v>49</v>
      </c>
      <c r="R9" s="2">
        <f>$R$5</f>
        <v>2</v>
      </c>
      <c r="S9" s="30">
        <f>$S$5</f>
        <v>3</v>
      </c>
      <c r="T9" s="29" t="s">
        <v>49</v>
      </c>
      <c r="U9" s="2">
        <f>$U$5</f>
        <v>0</v>
      </c>
      <c r="V9" s="30">
        <f>$V$5</f>
        <v>0</v>
      </c>
      <c r="W9" s="29" t="s">
        <v>49</v>
      </c>
      <c r="X9" s="2">
        <f>$X$5</f>
        <v>0</v>
      </c>
      <c r="Y9" s="30">
        <f>$Y$5</f>
        <v>0</v>
      </c>
      <c r="Z9" s="29" t="s">
        <v>49</v>
      </c>
      <c r="AA9" s="2">
        <f>$AA$5</f>
        <v>0</v>
      </c>
      <c r="AB9" s="30">
        <f>$AB$5</f>
        <v>0</v>
      </c>
      <c r="AC9" s="29" t="s">
        <v>49</v>
      </c>
      <c r="AD9" s="2">
        <f>$AD$5</f>
        <v>0</v>
      </c>
      <c r="AE9" s="30">
        <f>$AE$5</f>
        <v>0</v>
      </c>
      <c r="AF9" s="29" t="s">
        <v>49</v>
      </c>
      <c r="AG9" s="2">
        <f>$AG$5</f>
        <v>0</v>
      </c>
      <c r="AH9" s="30">
        <f>$AH$5</f>
        <v>0</v>
      </c>
      <c r="AI9" s="29" t="s">
        <v>49</v>
      </c>
      <c r="AJ9" s="2">
        <f>$AJ$5</f>
        <v>0</v>
      </c>
      <c r="AK9" s="30">
        <f>$AK$5</f>
        <v>8</v>
      </c>
      <c r="AL9" s="29" t="s">
        <v>49</v>
      </c>
      <c r="AM9" s="2">
        <f>$AM$5</f>
        <v>0</v>
      </c>
      <c r="AN9" s="30">
        <f>$AN$5</f>
        <v>0</v>
      </c>
      <c r="AO9" s="29" t="s">
        <v>49</v>
      </c>
      <c r="AP9" s="2">
        <f>$AP$5</f>
        <v>0</v>
      </c>
      <c r="AQ9" s="30">
        <f>$AQ$5</f>
        <v>0</v>
      </c>
      <c r="AR9" s="29" t="s">
        <v>49</v>
      </c>
      <c r="AS9" s="2">
        <f>$AS$5</f>
        <v>0</v>
      </c>
      <c r="AT9" s="30">
        <f>$AT$5</f>
        <v>2</v>
      </c>
      <c r="AU9" s="29" t="s">
        <v>49</v>
      </c>
      <c r="AV9" s="2">
        <f>$AV$5</f>
        <v>2</v>
      </c>
      <c r="AW9" s="30">
        <f>$AW$5</f>
        <v>0</v>
      </c>
      <c r="AX9" s="29" t="s">
        <v>49</v>
      </c>
      <c r="AY9" s="2">
        <f>$AY$5</f>
        <v>0</v>
      </c>
      <c r="AZ9" s="30">
        <f>$AZ$5</f>
        <v>0</v>
      </c>
      <c r="BA9" s="29" t="s">
        <v>49</v>
      </c>
      <c r="BB9" s="2">
        <f>$BB$5</f>
        <v>0</v>
      </c>
      <c r="BC9" s="30">
        <f>$BC$5</f>
        <v>0</v>
      </c>
      <c r="BD9" s="29" t="s">
        <v>49</v>
      </c>
      <c r="BE9" s="2">
        <f>$BE$5</f>
        <v>0</v>
      </c>
      <c r="BF9" s="30">
        <f>$BF$5</f>
        <v>0</v>
      </c>
      <c r="BG9" s="29" t="s">
        <v>49</v>
      </c>
      <c r="BH9" s="2">
        <f>$BH$5</f>
        <v>0</v>
      </c>
      <c r="BI9" s="30">
        <f>$BI$5</f>
        <v>0</v>
      </c>
      <c r="BJ9" s="29" t="s">
        <v>49</v>
      </c>
      <c r="BK9" s="2">
        <f>$BK$5</f>
        <v>0</v>
      </c>
      <c r="BL9" s="30">
        <f>$BL$5</f>
        <v>0</v>
      </c>
      <c r="BM9" s="29" t="s">
        <v>49</v>
      </c>
      <c r="BN9" s="2">
        <f>$BN$5</f>
        <v>0</v>
      </c>
      <c r="BO9" s="30">
        <f>$BO$5</f>
        <v>2</v>
      </c>
      <c r="BP9" s="29" t="s">
        <v>49</v>
      </c>
      <c r="BQ9" s="2">
        <f>$BQ$5</f>
        <v>0</v>
      </c>
      <c r="BR9" s="30">
        <f>$BR$5</f>
        <v>0</v>
      </c>
      <c r="BS9" s="29" t="s">
        <v>49</v>
      </c>
      <c r="BT9" s="2">
        <f>$BT$5</f>
        <v>0</v>
      </c>
      <c r="BU9" s="30">
        <f>$BU$5</f>
        <v>2</v>
      </c>
      <c r="BV9" s="29" t="s">
        <v>49</v>
      </c>
      <c r="BW9" s="2">
        <f>$BW$5</f>
        <v>0</v>
      </c>
      <c r="BX9" s="30">
        <f>$BX$5</f>
        <v>0</v>
      </c>
      <c r="BY9" s="29" t="s">
        <v>49</v>
      </c>
      <c r="BZ9" s="2">
        <f>$BZ$5</f>
        <v>0</v>
      </c>
      <c r="CA9" s="30">
        <f>$CA$5</f>
        <v>8</v>
      </c>
      <c r="CB9" s="29" t="s">
        <v>49</v>
      </c>
      <c r="CC9" s="2">
        <f>$CC$5</f>
        <v>0</v>
      </c>
      <c r="CD9" s="30">
        <f>$CD$5</f>
        <v>0</v>
      </c>
      <c r="CE9" s="29" t="s">
        <v>49</v>
      </c>
      <c r="CF9" s="2">
        <f>$CF$5</f>
        <v>0</v>
      </c>
      <c r="CG9" s="30">
        <f>$CG$5</f>
        <v>0</v>
      </c>
      <c r="CH9" s="29" t="s">
        <v>49</v>
      </c>
      <c r="CI9" s="2">
        <f>$CI$5</f>
        <v>0</v>
      </c>
      <c r="CJ9" s="30">
        <f>$CJ$5</f>
        <v>0</v>
      </c>
      <c r="CK9" s="29" t="s">
        <v>49</v>
      </c>
      <c r="CL9" s="2">
        <f>$CL$5</f>
        <v>6</v>
      </c>
      <c r="CM9" s="30">
        <f>$CM$5</f>
        <v>5</v>
      </c>
      <c r="CN9" s="29" t="s">
        <v>49</v>
      </c>
      <c r="CO9" s="2">
        <f>$CO$5</f>
        <v>0</v>
      </c>
      <c r="CP9" s="30">
        <f>$CP$5</f>
        <v>0</v>
      </c>
      <c r="CQ9" s="29" t="s">
        <v>49</v>
      </c>
      <c r="CR9" s="2">
        <f>$CR$5</f>
        <v>0</v>
      </c>
      <c r="CS9" s="30">
        <f>$CS$5</f>
        <v>0</v>
      </c>
      <c r="CT9" s="29" t="s">
        <v>49</v>
      </c>
      <c r="CU9" s="2">
        <f>$CU$5</f>
        <v>0</v>
      </c>
      <c r="CV9" s="30">
        <f>$CV$5</f>
        <v>0</v>
      </c>
      <c r="CW9" s="29" t="s">
        <v>49</v>
      </c>
      <c r="CX9" s="2">
        <f>$CX$5</f>
        <v>0</v>
      </c>
      <c r="CY9" s="30">
        <f>$CY$5</f>
        <v>0</v>
      </c>
      <c r="CZ9" s="29" t="s">
        <v>49</v>
      </c>
      <c r="DA9" s="2">
        <f>$DA$5</f>
        <v>0</v>
      </c>
      <c r="DB9" s="30">
        <f>$DB$5</f>
        <v>2</v>
      </c>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row>
    <row r="10" spans="1:270" s="5" customFormat="1">
      <c r="A10" s="120"/>
      <c r="B10" s="123"/>
      <c r="C10" s="120"/>
      <c r="D10" s="119"/>
      <c r="E10" s="29" t="s">
        <v>50</v>
      </c>
      <c r="F10" s="7">
        <f>AVERAGE(I10,L10,O10,R10,U10,X10,AA10,AD10,AG10,AJ10,AM10,AP10,AS10,AV10,AY10,BB10,BE10,BH10,BK10,BN10,BQ10,BT10,BW10,BZ10,CC10,CF10,CI10,CL10,CO10,CR10,CU10,CX10,DA10)</f>
        <v>3.84</v>
      </c>
      <c r="G10" s="51">
        <f>AVERAGE(J10,M10,P10,S10,V10,Y10,AB10,AE10,AH10,AK10,AN10,AQ10,AT10,AW10,AZ10,BC10,BF10,BI10,BL10,BO10,BR10,BU10,BX10,CA10,CD10,CG10,CJ10,CM10,CP10,CS10,CV10,CY10,DB10)</f>
        <v>3.66</v>
      </c>
      <c r="H10" s="29" t="s">
        <v>50</v>
      </c>
      <c r="I10" s="2">
        <v>3.7</v>
      </c>
      <c r="J10" s="30">
        <v>3.8</v>
      </c>
      <c r="K10" s="29" t="s">
        <v>50</v>
      </c>
      <c r="L10" s="2">
        <v>4</v>
      </c>
      <c r="M10" s="30"/>
      <c r="N10" s="29" t="s">
        <v>50</v>
      </c>
      <c r="O10" s="2"/>
      <c r="P10" s="30">
        <v>3.8</v>
      </c>
      <c r="Q10" s="29" t="s">
        <v>50</v>
      </c>
      <c r="R10" s="2">
        <v>3.5</v>
      </c>
      <c r="S10" s="30">
        <v>4</v>
      </c>
      <c r="T10" s="29" t="s">
        <v>50</v>
      </c>
      <c r="U10" s="2"/>
      <c r="V10" s="30"/>
      <c r="W10" s="29" t="s">
        <v>50</v>
      </c>
      <c r="X10" s="2"/>
      <c r="Y10" s="30"/>
      <c r="Z10" s="29" t="s">
        <v>50</v>
      </c>
      <c r="AA10" s="2"/>
      <c r="AB10" s="30"/>
      <c r="AC10" s="29" t="s">
        <v>50</v>
      </c>
      <c r="AD10" s="2"/>
      <c r="AE10" s="30"/>
      <c r="AF10" s="29" t="s">
        <v>50</v>
      </c>
      <c r="AG10" s="2"/>
      <c r="AH10" s="30"/>
      <c r="AI10" s="29" t="s">
        <v>50</v>
      </c>
      <c r="AJ10" s="2"/>
      <c r="AK10" s="30">
        <v>3.5</v>
      </c>
      <c r="AL10" s="29" t="s">
        <v>50</v>
      </c>
      <c r="AM10" s="2"/>
      <c r="AN10" s="30"/>
      <c r="AO10" s="29" t="s">
        <v>50</v>
      </c>
      <c r="AP10" s="2"/>
      <c r="AQ10" s="30"/>
      <c r="AR10" s="29" t="s">
        <v>50</v>
      </c>
      <c r="AS10" s="2"/>
      <c r="AT10" s="30">
        <v>4</v>
      </c>
      <c r="AU10" s="29" t="s">
        <v>50</v>
      </c>
      <c r="AV10" s="2">
        <v>4</v>
      </c>
      <c r="AW10" s="30"/>
      <c r="AX10" s="29" t="s">
        <v>50</v>
      </c>
      <c r="AY10" s="2"/>
      <c r="AZ10" s="30"/>
      <c r="BA10" s="29" t="s">
        <v>50</v>
      </c>
      <c r="BB10" s="2"/>
      <c r="BC10" s="30"/>
      <c r="BD10" s="29" t="s">
        <v>50</v>
      </c>
      <c r="BE10" s="2"/>
      <c r="BF10" s="30"/>
      <c r="BG10" s="29" t="s">
        <v>50</v>
      </c>
      <c r="BH10" s="2"/>
      <c r="BI10" s="30"/>
      <c r="BJ10" s="29" t="s">
        <v>50</v>
      </c>
      <c r="BK10" s="2"/>
      <c r="BL10" s="30"/>
      <c r="BM10" s="29" t="s">
        <v>50</v>
      </c>
      <c r="BN10" s="2"/>
      <c r="BO10" s="30">
        <v>3</v>
      </c>
      <c r="BP10" s="29" t="s">
        <v>50</v>
      </c>
      <c r="BQ10" s="2"/>
      <c r="BR10" s="30"/>
      <c r="BS10" s="29" t="s">
        <v>50</v>
      </c>
      <c r="BT10" s="2"/>
      <c r="BU10" s="30">
        <v>3.5</v>
      </c>
      <c r="BV10" s="29" t="s">
        <v>50</v>
      </c>
      <c r="BW10" s="2"/>
      <c r="BX10" s="30"/>
      <c r="BY10" s="29" t="s">
        <v>50</v>
      </c>
      <c r="BZ10" s="2"/>
      <c r="CA10" s="30">
        <v>3.5</v>
      </c>
      <c r="CB10" s="29" t="s">
        <v>50</v>
      </c>
      <c r="CC10" s="2"/>
      <c r="CD10" s="30"/>
      <c r="CE10" s="29" t="s">
        <v>50</v>
      </c>
      <c r="CF10" s="2"/>
      <c r="CG10" s="30"/>
      <c r="CH10" s="29" t="s">
        <v>50</v>
      </c>
      <c r="CI10" s="2"/>
      <c r="CJ10" s="30"/>
      <c r="CK10" s="29" t="s">
        <v>50</v>
      </c>
      <c r="CL10" s="2">
        <v>4</v>
      </c>
      <c r="CM10" s="30">
        <v>4</v>
      </c>
      <c r="CN10" s="29" t="s">
        <v>50</v>
      </c>
      <c r="CO10" s="2"/>
      <c r="CP10" s="30"/>
      <c r="CQ10" s="29" t="s">
        <v>50</v>
      </c>
      <c r="CR10" s="2"/>
      <c r="CS10" s="30"/>
      <c r="CT10" s="29" t="s">
        <v>50</v>
      </c>
      <c r="CU10" s="2"/>
      <c r="CV10" s="30"/>
      <c r="CW10" s="29" t="s">
        <v>50</v>
      </c>
      <c r="CX10" s="2"/>
      <c r="CY10" s="30"/>
      <c r="CZ10" s="29" t="s">
        <v>50</v>
      </c>
      <c r="DA10" s="2"/>
      <c r="DB10" s="30">
        <v>3.5</v>
      </c>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row>
    <row r="11" spans="1:270" s="5" customFormat="1">
      <c r="A11" s="120"/>
      <c r="B11" s="123"/>
      <c r="C11" s="120"/>
      <c r="D11" s="119"/>
      <c r="E11" s="29" t="s">
        <v>51</v>
      </c>
      <c r="F11" s="2">
        <f>MIN(I11,L11,O11,R11,U11,X11,AA11,AD11,AG11,AJ11,AM11,AP11,AS11,AV11,AY11,BB11,BE11,BH11,BK11,BN11,BQ11,BT11,BW11,BZ11,CC11,CF11,CI11,CL11,CO11,CR11,CU11,CX11,DA11)</f>
        <v>3</v>
      </c>
      <c r="G11" s="30">
        <f>MIN(J11,M11,P11,S11,V11,Y11,AB11,AE11,AH11,AK11,AN11,AQ11,AT11,AW11,AZ11,BC11,BF11,BI11,BL11,BO11,BR11,BU11,BX11,CA11,CD11,CG11,CJ11,CM11,CP11,CS11,CV11,CY11,DB11)</f>
        <v>3</v>
      </c>
      <c r="H11" s="29" t="s">
        <v>51</v>
      </c>
      <c r="I11" s="2">
        <v>3</v>
      </c>
      <c r="J11" s="30">
        <v>3</v>
      </c>
      <c r="K11" s="29" t="s">
        <v>51</v>
      </c>
      <c r="L11" s="2">
        <v>4</v>
      </c>
      <c r="M11" s="30"/>
      <c r="N11" s="29" t="s">
        <v>51</v>
      </c>
      <c r="O11" s="2"/>
      <c r="P11" s="30">
        <v>3</v>
      </c>
      <c r="Q11" s="29" t="s">
        <v>51</v>
      </c>
      <c r="R11" s="2">
        <v>3</v>
      </c>
      <c r="S11" s="30">
        <v>4</v>
      </c>
      <c r="T11" s="29" t="s">
        <v>51</v>
      </c>
      <c r="U11" s="2"/>
      <c r="V11" s="30"/>
      <c r="W11" s="29" t="s">
        <v>51</v>
      </c>
      <c r="X11" s="2"/>
      <c r="Y11" s="30"/>
      <c r="Z11" s="29" t="s">
        <v>51</v>
      </c>
      <c r="AA11" s="2"/>
      <c r="AB11" s="30"/>
      <c r="AC11" s="29" t="s">
        <v>51</v>
      </c>
      <c r="AD11" s="2"/>
      <c r="AE11" s="30"/>
      <c r="AF11" s="29" t="s">
        <v>51</v>
      </c>
      <c r="AG11" s="2"/>
      <c r="AH11" s="30"/>
      <c r="AI11" s="29" t="s">
        <v>51</v>
      </c>
      <c r="AJ11" s="2"/>
      <c r="AK11" s="30">
        <v>3</v>
      </c>
      <c r="AL11" s="29" t="s">
        <v>51</v>
      </c>
      <c r="AM11" s="2"/>
      <c r="AN11" s="30"/>
      <c r="AO11" s="29" t="s">
        <v>51</v>
      </c>
      <c r="AP11" s="2"/>
      <c r="AQ11" s="30"/>
      <c r="AR11" s="29" t="s">
        <v>51</v>
      </c>
      <c r="AS11" s="2"/>
      <c r="AT11" s="30">
        <v>4</v>
      </c>
      <c r="AU11" s="29" t="s">
        <v>51</v>
      </c>
      <c r="AV11" s="2">
        <v>4</v>
      </c>
      <c r="AW11" s="30"/>
      <c r="AX11" s="29" t="s">
        <v>51</v>
      </c>
      <c r="AY11" s="2"/>
      <c r="AZ11" s="30"/>
      <c r="BA11" s="29" t="s">
        <v>51</v>
      </c>
      <c r="BB11" s="2"/>
      <c r="BC11" s="30"/>
      <c r="BD11" s="29" t="s">
        <v>51</v>
      </c>
      <c r="BE11" s="2"/>
      <c r="BF11" s="30"/>
      <c r="BG11" s="29" t="s">
        <v>51</v>
      </c>
      <c r="BH11" s="2"/>
      <c r="BI11" s="30"/>
      <c r="BJ11" s="29" t="s">
        <v>51</v>
      </c>
      <c r="BK11" s="2"/>
      <c r="BL11" s="30"/>
      <c r="BM11" s="29" t="s">
        <v>51</v>
      </c>
      <c r="BN11" s="2"/>
      <c r="BO11" s="30">
        <v>3</v>
      </c>
      <c r="BP11" s="29" t="s">
        <v>51</v>
      </c>
      <c r="BQ11" s="2"/>
      <c r="BR11" s="30"/>
      <c r="BS11" s="29" t="s">
        <v>51</v>
      </c>
      <c r="BT11" s="2"/>
      <c r="BU11" s="30">
        <v>3</v>
      </c>
      <c r="BV11" s="29" t="s">
        <v>51</v>
      </c>
      <c r="BW11" s="2"/>
      <c r="BX11" s="30"/>
      <c r="BY11" s="29" t="s">
        <v>51</v>
      </c>
      <c r="BZ11" s="2"/>
      <c r="CA11" s="30">
        <v>3</v>
      </c>
      <c r="CB11" s="29" t="s">
        <v>51</v>
      </c>
      <c r="CC11" s="2"/>
      <c r="CD11" s="30"/>
      <c r="CE11" s="29" t="s">
        <v>51</v>
      </c>
      <c r="CF11" s="2"/>
      <c r="CG11" s="30"/>
      <c r="CH11" s="29" t="s">
        <v>51</v>
      </c>
      <c r="CI11" s="2"/>
      <c r="CJ11" s="30"/>
      <c r="CK11" s="29" t="s">
        <v>51</v>
      </c>
      <c r="CL11" s="2">
        <v>4</v>
      </c>
      <c r="CM11" s="30">
        <v>4</v>
      </c>
      <c r="CN11" s="29" t="s">
        <v>51</v>
      </c>
      <c r="CO11" s="2"/>
      <c r="CP11" s="30"/>
      <c r="CQ11" s="29" t="s">
        <v>51</v>
      </c>
      <c r="CR11" s="2"/>
      <c r="CS11" s="30"/>
      <c r="CT11" s="29" t="s">
        <v>51</v>
      </c>
      <c r="CU11" s="2"/>
      <c r="CV11" s="30"/>
      <c r="CW11" s="29" t="s">
        <v>51</v>
      </c>
      <c r="CX11" s="2"/>
      <c r="CY11" s="30"/>
      <c r="CZ11" s="29" t="s">
        <v>51</v>
      </c>
      <c r="DA11" s="2"/>
      <c r="DB11" s="30">
        <v>3</v>
      </c>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row>
    <row r="12" spans="1:270" s="5" customFormat="1">
      <c r="A12" s="120"/>
      <c r="B12" s="123"/>
      <c r="C12" s="120"/>
      <c r="D12" s="119"/>
      <c r="E12" s="29" t="s">
        <v>52</v>
      </c>
      <c r="F12" s="2">
        <f>MAX(I12,L12,O12,R12,U12,X12,AA12,AD12,AG12,AJ12,AM12,AP12,AS12,AV12,AY12,BB12,BE12,BH12,BK12,BN12,BQ12,BT12,BW12,BZ12,CC12,CF12,CI12,CL12,CO12,CR12,CU12,CX12,DA12)</f>
        <v>4</v>
      </c>
      <c r="G12" s="30">
        <f>MAX(J12,M12,P12,S12,V12,Y12,AB12,AE12,AH12,AK12,AN12,AQ12,AT12,AW12,AZ12,BC12,BF12,BI12,BL12,BO12,BR12,BU12,BX12,CA12,CD12,CG12,CJ12,CM12,CP12,CS12,CV12,CY12,DB12)</f>
        <v>4</v>
      </c>
      <c r="H12" s="29" t="s">
        <v>52</v>
      </c>
      <c r="I12" s="2">
        <v>4</v>
      </c>
      <c r="J12" s="30">
        <v>4</v>
      </c>
      <c r="K12" s="29" t="s">
        <v>52</v>
      </c>
      <c r="L12" s="2">
        <v>4</v>
      </c>
      <c r="M12" s="30"/>
      <c r="N12" s="29" t="s">
        <v>52</v>
      </c>
      <c r="O12" s="2"/>
      <c r="P12" s="30">
        <v>4</v>
      </c>
      <c r="Q12" s="29" t="s">
        <v>52</v>
      </c>
      <c r="R12" s="2">
        <v>4</v>
      </c>
      <c r="S12" s="30">
        <v>4</v>
      </c>
      <c r="T12" s="29" t="s">
        <v>52</v>
      </c>
      <c r="U12" s="2"/>
      <c r="V12" s="30"/>
      <c r="W12" s="29" t="s">
        <v>52</v>
      </c>
      <c r="X12" s="2"/>
      <c r="Y12" s="30"/>
      <c r="Z12" s="29" t="s">
        <v>52</v>
      </c>
      <c r="AA12" s="2"/>
      <c r="AB12" s="30"/>
      <c r="AC12" s="29" t="s">
        <v>52</v>
      </c>
      <c r="AD12" s="2"/>
      <c r="AE12" s="30"/>
      <c r="AF12" s="29" t="s">
        <v>52</v>
      </c>
      <c r="AG12" s="2"/>
      <c r="AH12" s="30"/>
      <c r="AI12" s="29" t="s">
        <v>52</v>
      </c>
      <c r="AJ12" s="2"/>
      <c r="AK12" s="30">
        <v>4</v>
      </c>
      <c r="AL12" s="29" t="s">
        <v>52</v>
      </c>
      <c r="AM12" s="2"/>
      <c r="AN12" s="30"/>
      <c r="AO12" s="29" t="s">
        <v>52</v>
      </c>
      <c r="AP12" s="2"/>
      <c r="AQ12" s="30"/>
      <c r="AR12" s="29" t="s">
        <v>52</v>
      </c>
      <c r="AS12" s="2"/>
      <c r="AT12" s="30">
        <v>4</v>
      </c>
      <c r="AU12" s="29" t="s">
        <v>52</v>
      </c>
      <c r="AV12" s="2">
        <v>4</v>
      </c>
      <c r="AW12" s="30"/>
      <c r="AX12" s="29" t="s">
        <v>52</v>
      </c>
      <c r="AY12" s="2"/>
      <c r="AZ12" s="30"/>
      <c r="BA12" s="29" t="s">
        <v>52</v>
      </c>
      <c r="BB12" s="2"/>
      <c r="BC12" s="30"/>
      <c r="BD12" s="29" t="s">
        <v>52</v>
      </c>
      <c r="BE12" s="2"/>
      <c r="BF12" s="30"/>
      <c r="BG12" s="29" t="s">
        <v>52</v>
      </c>
      <c r="BH12" s="2"/>
      <c r="BI12" s="30"/>
      <c r="BJ12" s="29" t="s">
        <v>52</v>
      </c>
      <c r="BK12" s="2"/>
      <c r="BL12" s="30"/>
      <c r="BM12" s="29" t="s">
        <v>52</v>
      </c>
      <c r="BN12" s="2"/>
      <c r="BO12" s="30">
        <v>3</v>
      </c>
      <c r="BP12" s="29" t="s">
        <v>52</v>
      </c>
      <c r="BQ12" s="2"/>
      <c r="BR12" s="30"/>
      <c r="BS12" s="29" t="s">
        <v>52</v>
      </c>
      <c r="BT12" s="2"/>
      <c r="BU12" s="30">
        <v>4</v>
      </c>
      <c r="BV12" s="29" t="s">
        <v>52</v>
      </c>
      <c r="BW12" s="2"/>
      <c r="BX12" s="30"/>
      <c r="BY12" s="29" t="s">
        <v>52</v>
      </c>
      <c r="BZ12" s="2"/>
      <c r="CA12" s="30">
        <v>4</v>
      </c>
      <c r="CB12" s="29" t="s">
        <v>52</v>
      </c>
      <c r="CC12" s="2"/>
      <c r="CD12" s="30"/>
      <c r="CE12" s="29" t="s">
        <v>52</v>
      </c>
      <c r="CF12" s="2"/>
      <c r="CG12" s="30"/>
      <c r="CH12" s="29" t="s">
        <v>52</v>
      </c>
      <c r="CI12" s="2"/>
      <c r="CJ12" s="30"/>
      <c r="CK12" s="29" t="s">
        <v>52</v>
      </c>
      <c r="CL12" s="2">
        <v>4</v>
      </c>
      <c r="CM12" s="30">
        <v>4</v>
      </c>
      <c r="CN12" s="29" t="s">
        <v>52</v>
      </c>
      <c r="CO12" s="2"/>
      <c r="CP12" s="30"/>
      <c r="CQ12" s="29" t="s">
        <v>52</v>
      </c>
      <c r="CR12" s="2"/>
      <c r="CS12" s="30"/>
      <c r="CT12" s="29" t="s">
        <v>52</v>
      </c>
      <c r="CU12" s="2"/>
      <c r="CV12" s="30"/>
      <c r="CW12" s="29" t="s">
        <v>52</v>
      </c>
      <c r="CX12" s="2"/>
      <c r="CY12" s="30"/>
      <c r="CZ12" s="29" t="s">
        <v>52</v>
      </c>
      <c r="DA12" s="2"/>
      <c r="DB12" s="30">
        <v>4</v>
      </c>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row>
    <row r="13" spans="1:270">
      <c r="A13" s="124">
        <v>1.4</v>
      </c>
      <c r="B13" s="117" t="s">
        <v>55</v>
      </c>
      <c r="C13" s="116" t="s">
        <v>56</v>
      </c>
      <c r="D13" s="118" t="s">
        <v>57</v>
      </c>
      <c r="E13" s="27" t="s">
        <v>49</v>
      </c>
      <c r="F13" s="1">
        <f>$F$5</f>
        <v>20</v>
      </c>
      <c r="G13" s="28">
        <f>$G$5</f>
        <v>64</v>
      </c>
      <c r="H13" s="27" t="s">
        <v>49</v>
      </c>
      <c r="I13" s="1">
        <f>$I$5</f>
        <v>9</v>
      </c>
      <c r="J13" s="28">
        <f>$J$5</f>
        <v>18</v>
      </c>
      <c r="K13" s="27" t="s">
        <v>49</v>
      </c>
      <c r="L13" s="1">
        <f>$L$5</f>
        <v>1</v>
      </c>
      <c r="M13" s="28">
        <f>$M$5</f>
        <v>0</v>
      </c>
      <c r="N13" s="27" t="s">
        <v>49</v>
      </c>
      <c r="O13" s="1">
        <f>$O$5</f>
        <v>0</v>
      </c>
      <c r="P13" s="28">
        <f>$P$5</f>
        <v>14</v>
      </c>
      <c r="Q13" s="27" t="s">
        <v>49</v>
      </c>
      <c r="R13" s="1">
        <f>$R$5</f>
        <v>2</v>
      </c>
      <c r="S13" s="28">
        <f>$S$5</f>
        <v>3</v>
      </c>
      <c r="T13" s="27" t="s">
        <v>49</v>
      </c>
      <c r="U13" s="1">
        <f>$U$5</f>
        <v>0</v>
      </c>
      <c r="V13" s="28">
        <f>$V$5</f>
        <v>0</v>
      </c>
      <c r="W13" s="27" t="s">
        <v>49</v>
      </c>
      <c r="X13" s="1">
        <f>$X$5</f>
        <v>0</v>
      </c>
      <c r="Y13" s="28">
        <f>$Y$5</f>
        <v>0</v>
      </c>
      <c r="Z13" s="27" t="s">
        <v>49</v>
      </c>
      <c r="AA13" s="1">
        <f>$AA$5</f>
        <v>0</v>
      </c>
      <c r="AB13" s="28">
        <f>$AB$5</f>
        <v>0</v>
      </c>
      <c r="AC13" s="27" t="s">
        <v>49</v>
      </c>
      <c r="AD13" s="1">
        <f>$AD$5</f>
        <v>0</v>
      </c>
      <c r="AE13" s="28">
        <f>$AE$5</f>
        <v>0</v>
      </c>
      <c r="AF13" s="27" t="s">
        <v>49</v>
      </c>
      <c r="AG13" s="1">
        <f>$AG$5</f>
        <v>0</v>
      </c>
      <c r="AH13" s="28">
        <f>$AH$5</f>
        <v>0</v>
      </c>
      <c r="AI13" s="27" t="s">
        <v>49</v>
      </c>
      <c r="AJ13" s="1">
        <f>$AJ$5</f>
        <v>0</v>
      </c>
      <c r="AK13" s="28">
        <f>$AK$5</f>
        <v>8</v>
      </c>
      <c r="AL13" s="27" t="s">
        <v>49</v>
      </c>
      <c r="AM13" s="1">
        <f>$AM$5</f>
        <v>0</v>
      </c>
      <c r="AN13" s="28">
        <f>$AN$5</f>
        <v>0</v>
      </c>
      <c r="AO13" s="27" t="s">
        <v>49</v>
      </c>
      <c r="AP13" s="1">
        <f>$AP$5</f>
        <v>0</v>
      </c>
      <c r="AQ13" s="28">
        <f>$AQ$5</f>
        <v>0</v>
      </c>
      <c r="AR13" s="27" t="s">
        <v>49</v>
      </c>
      <c r="AS13" s="1">
        <f>$AS$5</f>
        <v>0</v>
      </c>
      <c r="AT13" s="28">
        <f>$AT$5</f>
        <v>2</v>
      </c>
      <c r="AU13" s="27" t="s">
        <v>49</v>
      </c>
      <c r="AV13" s="1">
        <f>$AV$5</f>
        <v>2</v>
      </c>
      <c r="AW13" s="28">
        <f>$AW$5</f>
        <v>0</v>
      </c>
      <c r="AX13" s="27" t="s">
        <v>49</v>
      </c>
      <c r="AY13" s="1">
        <f>$AY$5</f>
        <v>0</v>
      </c>
      <c r="AZ13" s="28">
        <f>$AZ$5</f>
        <v>0</v>
      </c>
      <c r="BA13" s="27" t="s">
        <v>49</v>
      </c>
      <c r="BB13" s="1">
        <f>$BB$5</f>
        <v>0</v>
      </c>
      <c r="BC13" s="28">
        <f>$BC$5</f>
        <v>0</v>
      </c>
      <c r="BD13" s="27" t="s">
        <v>49</v>
      </c>
      <c r="BE13" s="1">
        <f>$BE$5</f>
        <v>0</v>
      </c>
      <c r="BF13" s="28">
        <f>$BF$5</f>
        <v>0</v>
      </c>
      <c r="BG13" s="27" t="s">
        <v>49</v>
      </c>
      <c r="BH13" s="1">
        <f>$BH$5</f>
        <v>0</v>
      </c>
      <c r="BI13" s="28">
        <f>$BI$5</f>
        <v>0</v>
      </c>
      <c r="BJ13" s="27" t="s">
        <v>49</v>
      </c>
      <c r="BK13" s="1">
        <f>$BK$5</f>
        <v>0</v>
      </c>
      <c r="BL13" s="28">
        <f>$BL$5</f>
        <v>0</v>
      </c>
      <c r="BM13" s="27" t="s">
        <v>49</v>
      </c>
      <c r="BN13" s="1">
        <f>$BN$5</f>
        <v>0</v>
      </c>
      <c r="BO13" s="28">
        <f>$BO$5</f>
        <v>2</v>
      </c>
      <c r="BP13" s="27" t="s">
        <v>49</v>
      </c>
      <c r="BQ13" s="1">
        <f>$BQ$5</f>
        <v>0</v>
      </c>
      <c r="BR13" s="28">
        <f>$BR$5</f>
        <v>0</v>
      </c>
      <c r="BS13" s="27" t="s">
        <v>49</v>
      </c>
      <c r="BT13" s="1">
        <f>$BT$5</f>
        <v>0</v>
      </c>
      <c r="BU13" s="28">
        <f>$BU$5</f>
        <v>2</v>
      </c>
      <c r="BV13" s="27" t="s">
        <v>49</v>
      </c>
      <c r="BW13" s="1">
        <f>$BW$5</f>
        <v>0</v>
      </c>
      <c r="BX13" s="28">
        <f>$BX$5</f>
        <v>0</v>
      </c>
      <c r="BY13" s="27" t="s">
        <v>49</v>
      </c>
      <c r="BZ13" s="1">
        <f>$BZ$5</f>
        <v>0</v>
      </c>
      <c r="CA13" s="28">
        <f>$CA$5</f>
        <v>8</v>
      </c>
      <c r="CB13" s="27" t="s">
        <v>49</v>
      </c>
      <c r="CC13" s="1">
        <f>$CC$5</f>
        <v>0</v>
      </c>
      <c r="CD13" s="28">
        <f>$CD$5</f>
        <v>0</v>
      </c>
      <c r="CE13" s="27" t="s">
        <v>49</v>
      </c>
      <c r="CF13" s="1">
        <f>$CF$5</f>
        <v>0</v>
      </c>
      <c r="CG13" s="28">
        <f>$CG$5</f>
        <v>0</v>
      </c>
      <c r="CH13" s="27" t="s">
        <v>49</v>
      </c>
      <c r="CI13" s="1">
        <f>$CI$5</f>
        <v>0</v>
      </c>
      <c r="CJ13" s="28">
        <f>$CJ$5</f>
        <v>0</v>
      </c>
      <c r="CK13" s="27" t="s">
        <v>49</v>
      </c>
      <c r="CL13" s="1">
        <f>$CL$5</f>
        <v>6</v>
      </c>
      <c r="CM13" s="28">
        <f>$CM$5</f>
        <v>5</v>
      </c>
      <c r="CN13" s="27" t="s">
        <v>49</v>
      </c>
      <c r="CO13" s="1">
        <f>$CO$5</f>
        <v>0</v>
      </c>
      <c r="CP13" s="28">
        <f>$CP$5</f>
        <v>0</v>
      </c>
      <c r="CQ13" s="27" t="s">
        <v>49</v>
      </c>
      <c r="CR13" s="1">
        <f>$CR$5</f>
        <v>0</v>
      </c>
      <c r="CS13" s="28">
        <f>$CS$5</f>
        <v>0</v>
      </c>
      <c r="CT13" s="27" t="s">
        <v>49</v>
      </c>
      <c r="CU13" s="1">
        <f>$CU$5</f>
        <v>0</v>
      </c>
      <c r="CV13" s="28">
        <f>$CV$5</f>
        <v>0</v>
      </c>
      <c r="CW13" s="27" t="s">
        <v>49</v>
      </c>
      <c r="CX13" s="1">
        <f>$CX$5</f>
        <v>0</v>
      </c>
      <c r="CY13" s="28">
        <f>$CY$5</f>
        <v>0</v>
      </c>
      <c r="CZ13" s="27" t="s">
        <v>49</v>
      </c>
      <c r="DA13" s="1">
        <f>$DA$5</f>
        <v>0</v>
      </c>
      <c r="DB13" s="28">
        <f>$DB$5</f>
        <v>2</v>
      </c>
    </row>
    <row r="14" spans="1:270">
      <c r="A14" s="124"/>
      <c r="B14" s="117"/>
      <c r="C14" s="116"/>
      <c r="D14" s="118"/>
      <c r="E14" s="27" t="s">
        <v>50</v>
      </c>
      <c r="F14" s="6">
        <f>AVERAGE(I14,L14,O14,R14,U14,X14,AA14,AD14,AG14,AJ14,AM14,AP14,AS14,AV14,AY14,BB14,BE14,BH14,BK14,BN14,BQ14,BT14,BW14,BZ14,CC14,CF14,CI14,CL14,CO14,CR14,CU14,CX14,DA14)</f>
        <v>3.84</v>
      </c>
      <c r="G14" s="50">
        <f>AVERAGE(J14,M14,P14,S14,V14,Y14,AB14,AE14,AH14,AK14,AN14,AQ14,AT14,AW14,AZ14,BC14,BF14,BI14,BL14,BO14,BR14,BU14,BX14,CA14,CD14,CG14,CJ14,CM14,CP14,CS14,CV14,CY14,DB14)</f>
        <v>3.87</v>
      </c>
      <c r="H14" s="27" t="s">
        <v>50</v>
      </c>
      <c r="I14" s="1">
        <v>3.7</v>
      </c>
      <c r="J14" s="28">
        <v>3.8</v>
      </c>
      <c r="K14" s="27" t="s">
        <v>50</v>
      </c>
      <c r="L14" s="1">
        <v>4</v>
      </c>
      <c r="M14" s="28"/>
      <c r="N14" s="27" t="s">
        <v>50</v>
      </c>
      <c r="P14" s="28">
        <v>3.9</v>
      </c>
      <c r="Q14" s="27" t="s">
        <v>50</v>
      </c>
      <c r="R14" s="1">
        <v>3.5</v>
      </c>
      <c r="S14" s="28">
        <v>4</v>
      </c>
      <c r="T14" s="27" t="s">
        <v>50</v>
      </c>
      <c r="V14" s="28"/>
      <c r="W14" s="27" t="s">
        <v>50</v>
      </c>
      <c r="Y14" s="28"/>
      <c r="Z14" s="27" t="s">
        <v>50</v>
      </c>
      <c r="AB14" s="28"/>
      <c r="AC14" s="27" t="s">
        <v>50</v>
      </c>
      <c r="AE14" s="28"/>
      <c r="AF14" s="27" t="s">
        <v>50</v>
      </c>
      <c r="AH14" s="28"/>
      <c r="AI14" s="27" t="s">
        <v>50</v>
      </c>
      <c r="AK14" s="28">
        <v>3.8</v>
      </c>
      <c r="AL14" s="27" t="s">
        <v>50</v>
      </c>
      <c r="AN14" s="28"/>
      <c r="AO14" s="27" t="s">
        <v>50</v>
      </c>
      <c r="AQ14" s="28"/>
      <c r="AR14" s="27" t="s">
        <v>50</v>
      </c>
      <c r="AT14" s="28">
        <v>4</v>
      </c>
      <c r="AU14" s="27" t="s">
        <v>50</v>
      </c>
      <c r="AV14" s="1">
        <v>4</v>
      </c>
      <c r="AW14" s="28"/>
      <c r="AX14" s="27" t="s">
        <v>50</v>
      </c>
      <c r="AZ14" s="28"/>
      <c r="BA14" s="27" t="s">
        <v>50</v>
      </c>
      <c r="BC14" s="28"/>
      <c r="BD14" s="27" t="s">
        <v>50</v>
      </c>
      <c r="BF14" s="28"/>
      <c r="BG14" s="27" t="s">
        <v>50</v>
      </c>
      <c r="BI14" s="28"/>
      <c r="BJ14" s="27" t="s">
        <v>50</v>
      </c>
      <c r="BL14" s="28"/>
      <c r="BM14" s="27" t="s">
        <v>50</v>
      </c>
      <c r="BO14" s="28">
        <v>4</v>
      </c>
      <c r="BP14" s="27" t="s">
        <v>50</v>
      </c>
      <c r="BR14" s="28"/>
      <c r="BS14" s="27" t="s">
        <v>50</v>
      </c>
      <c r="BU14" s="28">
        <v>4</v>
      </c>
      <c r="BV14" s="27" t="s">
        <v>50</v>
      </c>
      <c r="BX14" s="28"/>
      <c r="BY14" s="27" t="s">
        <v>50</v>
      </c>
      <c r="CA14" s="28">
        <v>3.8</v>
      </c>
      <c r="CB14" s="27" t="s">
        <v>50</v>
      </c>
      <c r="CD14" s="28"/>
      <c r="CE14" s="27" t="s">
        <v>50</v>
      </c>
      <c r="CG14" s="28"/>
      <c r="CH14" s="27" t="s">
        <v>50</v>
      </c>
      <c r="CJ14" s="28"/>
      <c r="CK14" s="27" t="s">
        <v>50</v>
      </c>
      <c r="CL14" s="1">
        <v>4</v>
      </c>
      <c r="CM14" s="28">
        <v>3.4</v>
      </c>
      <c r="CN14" s="27" t="s">
        <v>50</v>
      </c>
      <c r="CP14" s="28"/>
      <c r="CQ14" s="27" t="s">
        <v>50</v>
      </c>
      <c r="CS14" s="28"/>
      <c r="CT14" s="27" t="s">
        <v>50</v>
      </c>
      <c r="CV14" s="28"/>
      <c r="CW14" s="27" t="s">
        <v>50</v>
      </c>
      <c r="CY14" s="28"/>
      <c r="CZ14" s="27" t="s">
        <v>50</v>
      </c>
      <c r="DB14" s="28">
        <v>4</v>
      </c>
    </row>
    <row r="15" spans="1:270">
      <c r="A15" s="124"/>
      <c r="B15" s="117"/>
      <c r="C15" s="116"/>
      <c r="D15" s="118"/>
      <c r="E15" s="27" t="s">
        <v>51</v>
      </c>
      <c r="F15" s="1">
        <f>MIN(I15,L15,O15,R15,U15,X15,AA15,AD15,AG15,AJ15,AM15,AP15,AS15,AV15,AY15,BB15,BE15,BH15,BK15,BN15,BQ15,BT15,BW15,BZ15,CC15,CF15,CI15,CL15,CO15,CR15,CU15,CX15,DA15)</f>
        <v>3</v>
      </c>
      <c r="G15" s="28">
        <f>MIN(J15,M15,P15,S15,V15,Y15,AB15,AE15,AH15,AK15,AN15,AQ15,AT15,AW15,AZ15,BC15,BF15,BI15,BL15,BO15,BR15,BU15,BX15,CA15,CD15,CG15,CJ15,CM15,CP15,CS15,CV15,CY15,DB15)</f>
        <v>3</v>
      </c>
      <c r="H15" s="27" t="s">
        <v>51</v>
      </c>
      <c r="I15" s="1">
        <v>3</v>
      </c>
      <c r="J15" s="28">
        <v>3</v>
      </c>
      <c r="K15" s="27" t="s">
        <v>51</v>
      </c>
      <c r="L15" s="1">
        <v>4</v>
      </c>
      <c r="M15" s="28"/>
      <c r="N15" s="27" t="s">
        <v>51</v>
      </c>
      <c r="P15" s="28">
        <v>3</v>
      </c>
      <c r="Q15" s="27" t="s">
        <v>51</v>
      </c>
      <c r="R15" s="1">
        <v>3</v>
      </c>
      <c r="S15" s="28">
        <v>4</v>
      </c>
      <c r="T15" s="27" t="s">
        <v>51</v>
      </c>
      <c r="V15" s="28"/>
      <c r="W15" s="27" t="s">
        <v>51</v>
      </c>
      <c r="Y15" s="28"/>
      <c r="Z15" s="27" t="s">
        <v>51</v>
      </c>
      <c r="AB15" s="28"/>
      <c r="AC15" s="27" t="s">
        <v>51</v>
      </c>
      <c r="AE15" s="28"/>
      <c r="AF15" s="27" t="s">
        <v>51</v>
      </c>
      <c r="AH15" s="28"/>
      <c r="AI15" s="27" t="s">
        <v>51</v>
      </c>
      <c r="AK15" s="28">
        <v>3</v>
      </c>
      <c r="AL15" s="27" t="s">
        <v>51</v>
      </c>
      <c r="AN15" s="28"/>
      <c r="AO15" s="27" t="s">
        <v>51</v>
      </c>
      <c r="AQ15" s="28"/>
      <c r="AR15" s="27" t="s">
        <v>51</v>
      </c>
      <c r="AT15" s="28">
        <v>4</v>
      </c>
      <c r="AU15" s="27" t="s">
        <v>51</v>
      </c>
      <c r="AV15" s="1">
        <v>4</v>
      </c>
      <c r="AW15" s="28"/>
      <c r="AX15" s="27" t="s">
        <v>51</v>
      </c>
      <c r="AZ15" s="28"/>
      <c r="BA15" s="27" t="s">
        <v>51</v>
      </c>
      <c r="BC15" s="28"/>
      <c r="BD15" s="27" t="s">
        <v>51</v>
      </c>
      <c r="BF15" s="28"/>
      <c r="BG15" s="27" t="s">
        <v>51</v>
      </c>
      <c r="BI15" s="28"/>
      <c r="BJ15" s="27" t="s">
        <v>51</v>
      </c>
      <c r="BL15" s="28"/>
      <c r="BM15" s="27" t="s">
        <v>51</v>
      </c>
      <c r="BO15" s="28">
        <v>4</v>
      </c>
      <c r="BP15" s="27" t="s">
        <v>51</v>
      </c>
      <c r="BR15" s="28"/>
      <c r="BS15" s="27" t="s">
        <v>51</v>
      </c>
      <c r="BU15" s="28">
        <v>4</v>
      </c>
      <c r="BV15" s="27" t="s">
        <v>51</v>
      </c>
      <c r="BX15" s="28"/>
      <c r="BY15" s="27" t="s">
        <v>51</v>
      </c>
      <c r="CA15" s="28">
        <v>3</v>
      </c>
      <c r="CB15" s="27" t="s">
        <v>51</v>
      </c>
      <c r="CD15" s="28"/>
      <c r="CE15" s="27" t="s">
        <v>51</v>
      </c>
      <c r="CG15" s="28"/>
      <c r="CH15" s="27" t="s">
        <v>51</v>
      </c>
      <c r="CJ15" s="28"/>
      <c r="CK15" s="27" t="s">
        <v>51</v>
      </c>
      <c r="CL15" s="1">
        <v>4</v>
      </c>
      <c r="CM15" s="28">
        <v>43</v>
      </c>
      <c r="CN15" s="27" t="s">
        <v>51</v>
      </c>
      <c r="CP15" s="28"/>
      <c r="CQ15" s="27" t="s">
        <v>51</v>
      </c>
      <c r="CS15" s="28"/>
      <c r="CT15" s="27" t="s">
        <v>51</v>
      </c>
      <c r="CV15" s="28"/>
      <c r="CW15" s="27" t="s">
        <v>51</v>
      </c>
      <c r="CY15" s="28"/>
      <c r="CZ15" s="27" t="s">
        <v>51</v>
      </c>
      <c r="DB15" s="28">
        <v>4</v>
      </c>
    </row>
    <row r="16" spans="1:270">
      <c r="A16" s="124"/>
      <c r="B16" s="117"/>
      <c r="C16" s="116"/>
      <c r="D16" s="118"/>
      <c r="E16" s="27" t="s">
        <v>52</v>
      </c>
      <c r="F16" s="1">
        <f>MAX(I16,L16,O16,R16,U16,X16,AA16,AD16,AG16,AJ16,AM16,AP16,AS16,AV16,AY16,BB16,BE16,BH16,BK16,BN16,BQ16,BT16,BW16,BZ16,CC16,CF16,CI16,CL16,CO16,CR16,CU16,CX16,DA16)</f>
        <v>4</v>
      </c>
      <c r="G16" s="28">
        <f>MAX(J16,M16,P16,S16,V16,Y16,AB16,AE16,AH16,AK16,AN16,AQ16,AT16,AW16,AZ16,BC16,BF16,BI16,BL16,BO16,BR16,BU16,BX16,CA16,CD16,CG16,CJ16,CM16,CP16,CS16,CV16,CY16,DB16)</f>
        <v>4</v>
      </c>
      <c r="H16" s="27" t="s">
        <v>52</v>
      </c>
      <c r="I16" s="1">
        <v>4</v>
      </c>
      <c r="J16" s="28">
        <v>4</v>
      </c>
      <c r="K16" s="27" t="s">
        <v>52</v>
      </c>
      <c r="L16" s="1">
        <v>4</v>
      </c>
      <c r="M16" s="28"/>
      <c r="N16" s="27" t="s">
        <v>52</v>
      </c>
      <c r="P16" s="28">
        <v>4</v>
      </c>
      <c r="Q16" s="27" t="s">
        <v>52</v>
      </c>
      <c r="R16" s="1">
        <v>4</v>
      </c>
      <c r="S16" s="28">
        <v>4</v>
      </c>
      <c r="T16" s="27" t="s">
        <v>52</v>
      </c>
      <c r="V16" s="28"/>
      <c r="W16" s="27" t="s">
        <v>52</v>
      </c>
      <c r="Y16" s="28"/>
      <c r="Z16" s="27" t="s">
        <v>52</v>
      </c>
      <c r="AB16" s="28"/>
      <c r="AC16" s="27" t="s">
        <v>52</v>
      </c>
      <c r="AE16" s="28"/>
      <c r="AF16" s="27" t="s">
        <v>52</v>
      </c>
      <c r="AH16" s="28"/>
      <c r="AI16" s="27" t="s">
        <v>52</v>
      </c>
      <c r="AK16" s="28">
        <v>4</v>
      </c>
      <c r="AL16" s="27" t="s">
        <v>52</v>
      </c>
      <c r="AN16" s="28"/>
      <c r="AO16" s="27" t="s">
        <v>52</v>
      </c>
      <c r="AQ16" s="28"/>
      <c r="AR16" s="27" t="s">
        <v>52</v>
      </c>
      <c r="AT16" s="28">
        <v>4</v>
      </c>
      <c r="AU16" s="27" t="s">
        <v>52</v>
      </c>
      <c r="AV16" s="1">
        <v>4</v>
      </c>
      <c r="AW16" s="28"/>
      <c r="AX16" s="27" t="s">
        <v>52</v>
      </c>
      <c r="AZ16" s="28"/>
      <c r="BA16" s="27" t="s">
        <v>52</v>
      </c>
      <c r="BC16" s="28"/>
      <c r="BD16" s="27" t="s">
        <v>52</v>
      </c>
      <c r="BF16" s="28"/>
      <c r="BG16" s="27" t="s">
        <v>52</v>
      </c>
      <c r="BI16" s="28"/>
      <c r="BJ16" s="27" t="s">
        <v>52</v>
      </c>
      <c r="BL16" s="28"/>
      <c r="BM16" s="27" t="s">
        <v>52</v>
      </c>
      <c r="BO16" s="28">
        <v>4</v>
      </c>
      <c r="BP16" s="27" t="s">
        <v>52</v>
      </c>
      <c r="BR16" s="28"/>
      <c r="BS16" s="27" t="s">
        <v>52</v>
      </c>
      <c r="BU16" s="28">
        <v>4</v>
      </c>
      <c r="BV16" s="27" t="s">
        <v>52</v>
      </c>
      <c r="BX16" s="28"/>
      <c r="BY16" s="27" t="s">
        <v>52</v>
      </c>
      <c r="CA16" s="28">
        <v>4</v>
      </c>
      <c r="CB16" s="27" t="s">
        <v>52</v>
      </c>
      <c r="CD16" s="28"/>
      <c r="CE16" s="27" t="s">
        <v>52</v>
      </c>
      <c r="CG16" s="28"/>
      <c r="CH16" s="27" t="s">
        <v>52</v>
      </c>
      <c r="CJ16" s="28"/>
      <c r="CK16" s="27" t="s">
        <v>52</v>
      </c>
      <c r="CL16" s="1">
        <v>4</v>
      </c>
      <c r="CM16" s="28">
        <v>4</v>
      </c>
      <c r="CN16" s="27" t="s">
        <v>52</v>
      </c>
      <c r="CP16" s="28"/>
      <c r="CQ16" s="27" t="s">
        <v>52</v>
      </c>
      <c r="CS16" s="28"/>
      <c r="CT16" s="27" t="s">
        <v>52</v>
      </c>
      <c r="CV16" s="28"/>
      <c r="CW16" s="27" t="s">
        <v>52</v>
      </c>
      <c r="CY16" s="28"/>
      <c r="CZ16" s="27" t="s">
        <v>52</v>
      </c>
      <c r="DB16" s="28">
        <v>4</v>
      </c>
    </row>
    <row r="17" spans="1:270" s="5" customFormat="1">
      <c r="A17" s="125" t="s">
        <v>58</v>
      </c>
      <c r="B17" s="123" t="s">
        <v>55</v>
      </c>
      <c r="C17" s="120" t="s">
        <v>59</v>
      </c>
      <c r="D17" s="119" t="s">
        <v>60</v>
      </c>
      <c r="E17" s="29" t="s">
        <v>49</v>
      </c>
      <c r="F17" s="2">
        <f>$F$5</f>
        <v>20</v>
      </c>
      <c r="G17" s="30">
        <f>$G$5</f>
        <v>64</v>
      </c>
      <c r="H17" s="29" t="s">
        <v>49</v>
      </c>
      <c r="I17" s="2">
        <f>$I$5</f>
        <v>9</v>
      </c>
      <c r="J17" s="30">
        <f>$J$5</f>
        <v>18</v>
      </c>
      <c r="K17" s="29" t="s">
        <v>49</v>
      </c>
      <c r="L17" s="2">
        <f>$L$5</f>
        <v>1</v>
      </c>
      <c r="M17" s="30">
        <f>$M$5</f>
        <v>0</v>
      </c>
      <c r="N17" s="29" t="s">
        <v>49</v>
      </c>
      <c r="O17" s="2">
        <f>$O$5</f>
        <v>0</v>
      </c>
      <c r="P17" s="30">
        <f>$P$5</f>
        <v>14</v>
      </c>
      <c r="Q17" s="29" t="s">
        <v>49</v>
      </c>
      <c r="R17" s="2">
        <f>$R$5</f>
        <v>2</v>
      </c>
      <c r="S17" s="30">
        <f>$S$5</f>
        <v>3</v>
      </c>
      <c r="T17" s="29" t="s">
        <v>49</v>
      </c>
      <c r="U17" s="2">
        <f>$U$5</f>
        <v>0</v>
      </c>
      <c r="V17" s="30">
        <f>$V$5</f>
        <v>0</v>
      </c>
      <c r="W17" s="29" t="s">
        <v>49</v>
      </c>
      <c r="X17" s="2">
        <f>$X$5</f>
        <v>0</v>
      </c>
      <c r="Y17" s="30">
        <f>$Y$5</f>
        <v>0</v>
      </c>
      <c r="Z17" s="29" t="s">
        <v>49</v>
      </c>
      <c r="AA17" s="2">
        <f>$AA$5</f>
        <v>0</v>
      </c>
      <c r="AB17" s="30">
        <f>$AB$5</f>
        <v>0</v>
      </c>
      <c r="AC17" s="29" t="s">
        <v>49</v>
      </c>
      <c r="AD17" s="2">
        <f>$AD$5</f>
        <v>0</v>
      </c>
      <c r="AE17" s="30">
        <f>$AE$5</f>
        <v>0</v>
      </c>
      <c r="AF17" s="29" t="s">
        <v>49</v>
      </c>
      <c r="AG17" s="2">
        <f>$AG$5</f>
        <v>0</v>
      </c>
      <c r="AH17" s="30">
        <f>$AH$5</f>
        <v>0</v>
      </c>
      <c r="AI17" s="29" t="s">
        <v>49</v>
      </c>
      <c r="AJ17" s="2">
        <f>$AJ$5</f>
        <v>0</v>
      </c>
      <c r="AK17" s="30">
        <f>$AK$5</f>
        <v>8</v>
      </c>
      <c r="AL17" s="29" t="s">
        <v>49</v>
      </c>
      <c r="AM17" s="2">
        <f>$AM$5</f>
        <v>0</v>
      </c>
      <c r="AN17" s="30">
        <f>$AN$5</f>
        <v>0</v>
      </c>
      <c r="AO17" s="29" t="s">
        <v>49</v>
      </c>
      <c r="AP17" s="2">
        <f>$AP$5</f>
        <v>0</v>
      </c>
      <c r="AQ17" s="30">
        <f>$AQ$5</f>
        <v>0</v>
      </c>
      <c r="AR17" s="29" t="s">
        <v>49</v>
      </c>
      <c r="AS17" s="2">
        <f>$AS$5</f>
        <v>0</v>
      </c>
      <c r="AT17" s="30">
        <f>$AT$5</f>
        <v>2</v>
      </c>
      <c r="AU17" s="29" t="s">
        <v>49</v>
      </c>
      <c r="AV17" s="2">
        <f>$AV$5</f>
        <v>2</v>
      </c>
      <c r="AW17" s="30">
        <f>$AW$5</f>
        <v>0</v>
      </c>
      <c r="AX17" s="29" t="s">
        <v>49</v>
      </c>
      <c r="AY17" s="2">
        <f>$AY$5</f>
        <v>0</v>
      </c>
      <c r="AZ17" s="30">
        <f>$AZ$5</f>
        <v>0</v>
      </c>
      <c r="BA17" s="29" t="s">
        <v>49</v>
      </c>
      <c r="BB17" s="2">
        <f>$BB$5</f>
        <v>0</v>
      </c>
      <c r="BC17" s="30">
        <f>$BC$5</f>
        <v>0</v>
      </c>
      <c r="BD17" s="29" t="s">
        <v>49</v>
      </c>
      <c r="BE17" s="2">
        <f>$BE$5</f>
        <v>0</v>
      </c>
      <c r="BF17" s="30">
        <f>$BF$5</f>
        <v>0</v>
      </c>
      <c r="BG17" s="29" t="s">
        <v>49</v>
      </c>
      <c r="BH17" s="2">
        <f>$BH$5</f>
        <v>0</v>
      </c>
      <c r="BI17" s="30">
        <f>$BI$5</f>
        <v>0</v>
      </c>
      <c r="BJ17" s="29" t="s">
        <v>49</v>
      </c>
      <c r="BK17" s="2">
        <f>$BK$5</f>
        <v>0</v>
      </c>
      <c r="BL17" s="30">
        <f>$BL$5</f>
        <v>0</v>
      </c>
      <c r="BM17" s="29" t="s">
        <v>49</v>
      </c>
      <c r="BN17" s="2">
        <f>$BN$5</f>
        <v>0</v>
      </c>
      <c r="BO17" s="30">
        <f>$BO$5</f>
        <v>2</v>
      </c>
      <c r="BP17" s="29" t="s">
        <v>49</v>
      </c>
      <c r="BQ17" s="2">
        <f>$BQ$5</f>
        <v>0</v>
      </c>
      <c r="BR17" s="30">
        <f>$BR$5</f>
        <v>0</v>
      </c>
      <c r="BS17" s="29" t="s">
        <v>49</v>
      </c>
      <c r="BT17" s="2">
        <f>$BT$5</f>
        <v>0</v>
      </c>
      <c r="BU17" s="30">
        <f>$BU$5</f>
        <v>2</v>
      </c>
      <c r="BV17" s="29" t="s">
        <v>49</v>
      </c>
      <c r="BW17" s="2">
        <f>$BW$5</f>
        <v>0</v>
      </c>
      <c r="BX17" s="30">
        <f>$BX$5</f>
        <v>0</v>
      </c>
      <c r="BY17" s="29" t="s">
        <v>49</v>
      </c>
      <c r="BZ17" s="2">
        <f>$BZ$5</f>
        <v>0</v>
      </c>
      <c r="CA17" s="30">
        <f>$CA$5</f>
        <v>8</v>
      </c>
      <c r="CB17" s="29" t="s">
        <v>49</v>
      </c>
      <c r="CC17" s="2">
        <f>$CC$5</f>
        <v>0</v>
      </c>
      <c r="CD17" s="30">
        <f>$CD$5</f>
        <v>0</v>
      </c>
      <c r="CE17" s="29" t="s">
        <v>49</v>
      </c>
      <c r="CF17" s="2">
        <f>$CF$5</f>
        <v>0</v>
      </c>
      <c r="CG17" s="30">
        <f>$CG$5</f>
        <v>0</v>
      </c>
      <c r="CH17" s="29" t="s">
        <v>49</v>
      </c>
      <c r="CI17" s="2">
        <f>$CI$5</f>
        <v>0</v>
      </c>
      <c r="CJ17" s="30">
        <f>$CJ$5</f>
        <v>0</v>
      </c>
      <c r="CK17" s="29" t="s">
        <v>49</v>
      </c>
      <c r="CL17" s="2">
        <f>$CL$5</f>
        <v>6</v>
      </c>
      <c r="CM17" s="30">
        <f>$CM$5</f>
        <v>5</v>
      </c>
      <c r="CN17" s="29" t="s">
        <v>49</v>
      </c>
      <c r="CO17" s="2">
        <f>$CO$5</f>
        <v>0</v>
      </c>
      <c r="CP17" s="30">
        <f>$CP$5</f>
        <v>0</v>
      </c>
      <c r="CQ17" s="29" t="s">
        <v>49</v>
      </c>
      <c r="CR17" s="2">
        <f>$CR$5</f>
        <v>0</v>
      </c>
      <c r="CS17" s="30">
        <f>$CS$5</f>
        <v>0</v>
      </c>
      <c r="CT17" s="29" t="s">
        <v>49</v>
      </c>
      <c r="CU17" s="2">
        <f>$CU$5</f>
        <v>0</v>
      </c>
      <c r="CV17" s="30">
        <f>$CV$5</f>
        <v>0</v>
      </c>
      <c r="CW17" s="29" t="s">
        <v>49</v>
      </c>
      <c r="CX17" s="2">
        <f>$CX$5</f>
        <v>0</v>
      </c>
      <c r="CY17" s="30">
        <f>$CY$5</f>
        <v>0</v>
      </c>
      <c r="CZ17" s="29" t="s">
        <v>49</v>
      </c>
      <c r="DA17" s="2">
        <f>$DA$5</f>
        <v>0</v>
      </c>
      <c r="DB17" s="30">
        <f>$DB$5</f>
        <v>2</v>
      </c>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row>
    <row r="18" spans="1:270" s="5" customFormat="1">
      <c r="A18" s="125"/>
      <c r="B18" s="123"/>
      <c r="C18" s="120"/>
      <c r="D18" s="119"/>
      <c r="E18" s="29" t="s">
        <v>50</v>
      </c>
      <c r="F18" s="7">
        <f>AVERAGE(I18,L18,O18,R18,U18,X18,AA18,AD18,AG18,AJ18,AM18,AP18,AS18,AV18,AY18,BB18,BE18,BH18,BK18,BN18,BQ18,BT18,BW18,BZ18,CC18,CF18,CI18,CL18,CO18,CR18,CU18,CX18,DA18)</f>
        <v>3.84</v>
      </c>
      <c r="G18" s="51">
        <f>AVERAGE(J18,M18,P18,S18,V18,Y18,AB18,AE18,AH18,AK18,AN18,AQ18,AT18,AW18,AZ18,BC18,BF18,BI18,BL18,BO18,BR18,BU18,BX18,CA18,CD18,CG18,CJ18,CM18,CP18,CS18,CV18,CY18,DB18)</f>
        <v>3.88</v>
      </c>
      <c r="H18" s="29" t="s">
        <v>50</v>
      </c>
      <c r="I18" s="2">
        <v>3.7</v>
      </c>
      <c r="J18" s="30">
        <v>3.9</v>
      </c>
      <c r="K18" s="29" t="s">
        <v>50</v>
      </c>
      <c r="L18" s="2">
        <v>4</v>
      </c>
      <c r="M18" s="30"/>
      <c r="N18" s="29" t="s">
        <v>50</v>
      </c>
      <c r="O18" s="2"/>
      <c r="P18" s="30">
        <v>3.8</v>
      </c>
      <c r="Q18" s="29" t="s">
        <v>50</v>
      </c>
      <c r="R18" s="2">
        <v>3.5</v>
      </c>
      <c r="S18" s="30">
        <v>4</v>
      </c>
      <c r="T18" s="29" t="s">
        <v>50</v>
      </c>
      <c r="U18" s="2"/>
      <c r="V18" s="30"/>
      <c r="W18" s="29" t="s">
        <v>50</v>
      </c>
      <c r="X18" s="2"/>
      <c r="Y18" s="30"/>
      <c r="Z18" s="29" t="s">
        <v>50</v>
      </c>
      <c r="AA18" s="2"/>
      <c r="AB18" s="30"/>
      <c r="AC18" s="29" t="s">
        <v>50</v>
      </c>
      <c r="AD18" s="2"/>
      <c r="AE18" s="30"/>
      <c r="AF18" s="29" t="s">
        <v>50</v>
      </c>
      <c r="AG18" s="2"/>
      <c r="AH18" s="30"/>
      <c r="AI18" s="29" t="s">
        <v>50</v>
      </c>
      <c r="AJ18" s="2"/>
      <c r="AK18" s="30">
        <v>3.8</v>
      </c>
      <c r="AL18" s="29" t="s">
        <v>50</v>
      </c>
      <c r="AM18" s="2"/>
      <c r="AN18" s="30"/>
      <c r="AO18" s="29" t="s">
        <v>50</v>
      </c>
      <c r="AP18" s="2"/>
      <c r="AQ18" s="30"/>
      <c r="AR18" s="29" t="s">
        <v>50</v>
      </c>
      <c r="AS18" s="2"/>
      <c r="AT18" s="30">
        <v>4</v>
      </c>
      <c r="AU18" s="29" t="s">
        <v>50</v>
      </c>
      <c r="AV18" s="2">
        <v>4</v>
      </c>
      <c r="AW18" s="30"/>
      <c r="AX18" s="29" t="s">
        <v>50</v>
      </c>
      <c r="AY18" s="2"/>
      <c r="AZ18" s="30"/>
      <c r="BA18" s="29" t="s">
        <v>50</v>
      </c>
      <c r="BB18" s="2"/>
      <c r="BC18" s="30"/>
      <c r="BD18" s="29" t="s">
        <v>50</v>
      </c>
      <c r="BE18" s="2"/>
      <c r="BF18" s="30"/>
      <c r="BG18" s="29" t="s">
        <v>50</v>
      </c>
      <c r="BH18" s="2"/>
      <c r="BI18" s="30"/>
      <c r="BJ18" s="29" t="s">
        <v>50</v>
      </c>
      <c r="BK18" s="2"/>
      <c r="BL18" s="30"/>
      <c r="BM18" s="29" t="s">
        <v>50</v>
      </c>
      <c r="BN18" s="2"/>
      <c r="BO18" s="30">
        <v>4</v>
      </c>
      <c r="BP18" s="29" t="s">
        <v>50</v>
      </c>
      <c r="BQ18" s="2"/>
      <c r="BR18" s="30"/>
      <c r="BS18" s="29" t="s">
        <v>50</v>
      </c>
      <c r="BT18" s="2"/>
      <c r="BU18" s="30">
        <v>4</v>
      </c>
      <c r="BV18" s="29" t="s">
        <v>50</v>
      </c>
      <c r="BW18" s="2"/>
      <c r="BX18" s="30"/>
      <c r="BY18" s="29" t="s">
        <v>50</v>
      </c>
      <c r="BZ18" s="2"/>
      <c r="CA18" s="30">
        <v>3.8</v>
      </c>
      <c r="CB18" s="29" t="s">
        <v>50</v>
      </c>
      <c r="CC18" s="2"/>
      <c r="CD18" s="30"/>
      <c r="CE18" s="29" t="s">
        <v>50</v>
      </c>
      <c r="CF18" s="2"/>
      <c r="CG18" s="30"/>
      <c r="CH18" s="29" t="s">
        <v>50</v>
      </c>
      <c r="CI18" s="2"/>
      <c r="CJ18" s="30"/>
      <c r="CK18" s="29" t="s">
        <v>50</v>
      </c>
      <c r="CL18" s="2">
        <v>4</v>
      </c>
      <c r="CM18" s="30">
        <v>4</v>
      </c>
      <c r="CN18" s="29" t="s">
        <v>50</v>
      </c>
      <c r="CO18" s="2"/>
      <c r="CP18" s="30"/>
      <c r="CQ18" s="29" t="s">
        <v>50</v>
      </c>
      <c r="CR18" s="2"/>
      <c r="CS18" s="30"/>
      <c r="CT18" s="29" t="s">
        <v>50</v>
      </c>
      <c r="CU18" s="2"/>
      <c r="CV18" s="30"/>
      <c r="CW18" s="29" t="s">
        <v>50</v>
      </c>
      <c r="CX18" s="2"/>
      <c r="CY18" s="30"/>
      <c r="CZ18" s="29" t="s">
        <v>50</v>
      </c>
      <c r="DA18" s="2"/>
      <c r="DB18" s="30">
        <v>3.5</v>
      </c>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row>
    <row r="19" spans="1:270" s="5" customFormat="1">
      <c r="A19" s="125"/>
      <c r="B19" s="123"/>
      <c r="C19" s="120"/>
      <c r="D19" s="119"/>
      <c r="E19" s="29" t="s">
        <v>51</v>
      </c>
      <c r="F19" s="2">
        <f>MIN(I19,L19,O19,R19,U19,X19,AA19,AD19,AG19,AJ19,AM19,AP19,AS19,AV19,AY19,BB19,BE19,BH19,BK19,BN19,BQ19,BT19,BW19,BZ19,CC19,CF19,CI19,CL19,CO19,CR19,CU19,CX19,DA19)</f>
        <v>3</v>
      </c>
      <c r="G19" s="30">
        <f>MIN(J19,M19,P19,S19,V19,Y19,AB19,AE19,AH19,AK19,AN19,AQ19,AT19,AW19,AZ19,BC19,BF19,BI19,BL19,BO19,BR19,BU19,BX19,CA19,CD19,CG19,CJ19,CM19,CP19,CS19,CV19,CY19,DB19)</f>
        <v>3</v>
      </c>
      <c r="H19" s="29" t="s">
        <v>51</v>
      </c>
      <c r="I19" s="2">
        <v>3</v>
      </c>
      <c r="J19" s="30">
        <v>3</v>
      </c>
      <c r="K19" s="29" t="s">
        <v>51</v>
      </c>
      <c r="L19" s="2">
        <v>4</v>
      </c>
      <c r="M19" s="30"/>
      <c r="N19" s="29" t="s">
        <v>51</v>
      </c>
      <c r="O19" s="2"/>
      <c r="P19" s="30">
        <v>3</v>
      </c>
      <c r="Q19" s="29" t="s">
        <v>51</v>
      </c>
      <c r="R19" s="2">
        <v>3</v>
      </c>
      <c r="S19" s="30">
        <v>4</v>
      </c>
      <c r="T19" s="29" t="s">
        <v>51</v>
      </c>
      <c r="U19" s="2"/>
      <c r="V19" s="30"/>
      <c r="W19" s="29" t="s">
        <v>51</v>
      </c>
      <c r="X19" s="2"/>
      <c r="Y19" s="30"/>
      <c r="Z19" s="29" t="s">
        <v>51</v>
      </c>
      <c r="AA19" s="2"/>
      <c r="AB19" s="30"/>
      <c r="AC19" s="29" t="s">
        <v>51</v>
      </c>
      <c r="AD19" s="2"/>
      <c r="AE19" s="30"/>
      <c r="AF19" s="29" t="s">
        <v>51</v>
      </c>
      <c r="AG19" s="2"/>
      <c r="AH19" s="30"/>
      <c r="AI19" s="29" t="s">
        <v>51</v>
      </c>
      <c r="AJ19" s="2"/>
      <c r="AK19" s="30">
        <v>3</v>
      </c>
      <c r="AL19" s="29" t="s">
        <v>51</v>
      </c>
      <c r="AM19" s="2"/>
      <c r="AN19" s="30"/>
      <c r="AO19" s="29" t="s">
        <v>51</v>
      </c>
      <c r="AP19" s="2"/>
      <c r="AQ19" s="30"/>
      <c r="AR19" s="29" t="s">
        <v>51</v>
      </c>
      <c r="AS19" s="2"/>
      <c r="AT19" s="30">
        <v>4</v>
      </c>
      <c r="AU19" s="29" t="s">
        <v>51</v>
      </c>
      <c r="AV19" s="2">
        <v>4</v>
      </c>
      <c r="AW19" s="30"/>
      <c r="AX19" s="29" t="s">
        <v>51</v>
      </c>
      <c r="AY19" s="2"/>
      <c r="AZ19" s="30"/>
      <c r="BA19" s="29" t="s">
        <v>51</v>
      </c>
      <c r="BB19" s="2"/>
      <c r="BC19" s="30"/>
      <c r="BD19" s="29" t="s">
        <v>51</v>
      </c>
      <c r="BE19" s="2"/>
      <c r="BF19" s="30"/>
      <c r="BG19" s="29" t="s">
        <v>51</v>
      </c>
      <c r="BH19" s="2"/>
      <c r="BI19" s="30"/>
      <c r="BJ19" s="29" t="s">
        <v>51</v>
      </c>
      <c r="BK19" s="2"/>
      <c r="BL19" s="30"/>
      <c r="BM19" s="29" t="s">
        <v>51</v>
      </c>
      <c r="BN19" s="2"/>
      <c r="BO19" s="30">
        <v>4</v>
      </c>
      <c r="BP19" s="29" t="s">
        <v>51</v>
      </c>
      <c r="BQ19" s="2"/>
      <c r="BR19" s="30"/>
      <c r="BS19" s="29" t="s">
        <v>51</v>
      </c>
      <c r="BT19" s="2"/>
      <c r="BU19" s="30">
        <v>4</v>
      </c>
      <c r="BV19" s="29" t="s">
        <v>51</v>
      </c>
      <c r="BW19" s="2"/>
      <c r="BX19" s="30"/>
      <c r="BY19" s="29" t="s">
        <v>51</v>
      </c>
      <c r="BZ19" s="2"/>
      <c r="CA19" s="30">
        <v>3</v>
      </c>
      <c r="CB19" s="29" t="s">
        <v>51</v>
      </c>
      <c r="CC19" s="2"/>
      <c r="CD19" s="30"/>
      <c r="CE19" s="29" t="s">
        <v>51</v>
      </c>
      <c r="CF19" s="2"/>
      <c r="CG19" s="30"/>
      <c r="CH19" s="29" t="s">
        <v>51</v>
      </c>
      <c r="CI19" s="2"/>
      <c r="CJ19" s="30"/>
      <c r="CK19" s="29" t="s">
        <v>51</v>
      </c>
      <c r="CL19" s="2">
        <v>4</v>
      </c>
      <c r="CM19" s="30">
        <v>4</v>
      </c>
      <c r="CN19" s="29" t="s">
        <v>51</v>
      </c>
      <c r="CO19" s="2"/>
      <c r="CP19" s="30"/>
      <c r="CQ19" s="29" t="s">
        <v>51</v>
      </c>
      <c r="CR19" s="2"/>
      <c r="CS19" s="30"/>
      <c r="CT19" s="29" t="s">
        <v>51</v>
      </c>
      <c r="CU19" s="2"/>
      <c r="CV19" s="30"/>
      <c r="CW19" s="29" t="s">
        <v>51</v>
      </c>
      <c r="CX19" s="2"/>
      <c r="CY19" s="30"/>
      <c r="CZ19" s="29" t="s">
        <v>51</v>
      </c>
      <c r="DA19" s="2"/>
      <c r="DB19" s="30">
        <v>3</v>
      </c>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row>
    <row r="20" spans="1:270" s="5" customFormat="1">
      <c r="A20" s="125"/>
      <c r="B20" s="123"/>
      <c r="C20" s="120"/>
      <c r="D20" s="119"/>
      <c r="E20" s="29" t="s">
        <v>52</v>
      </c>
      <c r="F20" s="2">
        <f>MAX(I20,L20,O20,R20,U20,X20,AA20,AD20,AG20,AJ20,AM20,AP20,AS20,AV20,AY20,BB20,BE20,BH20,BK20,BN20,BQ20,BT20,BW20,BZ20,CC20,CF20,CI20,CL20,CO20,CR20,CU20,CX20,DA20)</f>
        <v>4</v>
      </c>
      <c r="G20" s="30">
        <f>MAX(J20,M20,P20,S20,V20,Y20,AB20,AE20,AH20,AK20,AN20,AQ20,AT20,AW20,AZ20,BC20,BF20,BI20,BL20,BO20,BR20,BU20,BX20,CA20,CD20,CG20,CJ20,CM20,CP20,CS20,CV20,CY20,DB20)</f>
        <v>4</v>
      </c>
      <c r="H20" s="29" t="s">
        <v>52</v>
      </c>
      <c r="I20" s="2">
        <v>4</v>
      </c>
      <c r="J20" s="30">
        <v>4</v>
      </c>
      <c r="K20" s="29" t="s">
        <v>52</v>
      </c>
      <c r="L20" s="2">
        <v>4</v>
      </c>
      <c r="M20" s="30"/>
      <c r="N20" s="29" t="s">
        <v>52</v>
      </c>
      <c r="O20" s="2"/>
      <c r="P20" s="30">
        <v>4</v>
      </c>
      <c r="Q20" s="29" t="s">
        <v>52</v>
      </c>
      <c r="R20" s="2">
        <v>4</v>
      </c>
      <c r="S20" s="30">
        <v>4</v>
      </c>
      <c r="T20" s="29" t="s">
        <v>52</v>
      </c>
      <c r="U20" s="2"/>
      <c r="V20" s="30"/>
      <c r="W20" s="29" t="s">
        <v>52</v>
      </c>
      <c r="X20" s="2"/>
      <c r="Y20" s="30"/>
      <c r="Z20" s="29" t="s">
        <v>52</v>
      </c>
      <c r="AA20" s="2"/>
      <c r="AB20" s="30"/>
      <c r="AC20" s="29" t="s">
        <v>52</v>
      </c>
      <c r="AD20" s="2"/>
      <c r="AE20" s="30"/>
      <c r="AF20" s="29" t="s">
        <v>52</v>
      </c>
      <c r="AG20" s="2"/>
      <c r="AH20" s="30"/>
      <c r="AI20" s="29" t="s">
        <v>52</v>
      </c>
      <c r="AJ20" s="2"/>
      <c r="AK20" s="30">
        <v>4</v>
      </c>
      <c r="AL20" s="29" t="s">
        <v>52</v>
      </c>
      <c r="AM20" s="2"/>
      <c r="AN20" s="30"/>
      <c r="AO20" s="29" t="s">
        <v>52</v>
      </c>
      <c r="AP20" s="2"/>
      <c r="AQ20" s="30"/>
      <c r="AR20" s="29" t="s">
        <v>52</v>
      </c>
      <c r="AS20" s="2"/>
      <c r="AT20" s="30">
        <v>4</v>
      </c>
      <c r="AU20" s="29" t="s">
        <v>52</v>
      </c>
      <c r="AV20" s="2">
        <v>4</v>
      </c>
      <c r="AW20" s="30"/>
      <c r="AX20" s="29" t="s">
        <v>52</v>
      </c>
      <c r="AY20" s="2"/>
      <c r="AZ20" s="30"/>
      <c r="BA20" s="29" t="s">
        <v>52</v>
      </c>
      <c r="BB20" s="2"/>
      <c r="BC20" s="30"/>
      <c r="BD20" s="29" t="s">
        <v>52</v>
      </c>
      <c r="BE20" s="2"/>
      <c r="BF20" s="30"/>
      <c r="BG20" s="29" t="s">
        <v>52</v>
      </c>
      <c r="BH20" s="2"/>
      <c r="BI20" s="30"/>
      <c r="BJ20" s="29" t="s">
        <v>52</v>
      </c>
      <c r="BK20" s="2"/>
      <c r="BL20" s="30"/>
      <c r="BM20" s="29" t="s">
        <v>52</v>
      </c>
      <c r="BN20" s="2"/>
      <c r="BO20" s="30">
        <v>4</v>
      </c>
      <c r="BP20" s="29" t="s">
        <v>52</v>
      </c>
      <c r="BQ20" s="2"/>
      <c r="BR20" s="30"/>
      <c r="BS20" s="29" t="s">
        <v>52</v>
      </c>
      <c r="BT20" s="2"/>
      <c r="BU20" s="30">
        <v>4</v>
      </c>
      <c r="BV20" s="29" t="s">
        <v>52</v>
      </c>
      <c r="BW20" s="2"/>
      <c r="BX20" s="30"/>
      <c r="BY20" s="29" t="s">
        <v>52</v>
      </c>
      <c r="BZ20" s="2"/>
      <c r="CA20" s="30">
        <v>4</v>
      </c>
      <c r="CB20" s="29" t="s">
        <v>52</v>
      </c>
      <c r="CC20" s="2"/>
      <c r="CD20" s="30"/>
      <c r="CE20" s="29" t="s">
        <v>52</v>
      </c>
      <c r="CF20" s="2"/>
      <c r="CG20" s="30"/>
      <c r="CH20" s="29" t="s">
        <v>52</v>
      </c>
      <c r="CI20" s="2"/>
      <c r="CJ20" s="30"/>
      <c r="CK20" s="29" t="s">
        <v>52</v>
      </c>
      <c r="CL20" s="2">
        <v>4</v>
      </c>
      <c r="CM20" s="30">
        <v>4</v>
      </c>
      <c r="CN20" s="29" t="s">
        <v>52</v>
      </c>
      <c r="CO20" s="2"/>
      <c r="CP20" s="30"/>
      <c r="CQ20" s="29" t="s">
        <v>52</v>
      </c>
      <c r="CR20" s="2"/>
      <c r="CS20" s="30"/>
      <c r="CT20" s="29" t="s">
        <v>52</v>
      </c>
      <c r="CU20" s="2"/>
      <c r="CV20" s="30"/>
      <c r="CW20" s="29" t="s">
        <v>52</v>
      </c>
      <c r="CX20" s="2"/>
      <c r="CY20" s="30"/>
      <c r="CZ20" s="29" t="s">
        <v>52</v>
      </c>
      <c r="DA20" s="2"/>
      <c r="DB20" s="30">
        <v>4</v>
      </c>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row>
    <row r="21" spans="1:270">
      <c r="A21" s="124" t="s">
        <v>61</v>
      </c>
      <c r="B21" s="117" t="s">
        <v>55</v>
      </c>
      <c r="C21" s="116" t="s">
        <v>62</v>
      </c>
      <c r="D21" s="118" t="s">
        <v>63</v>
      </c>
      <c r="E21" s="27" t="s">
        <v>49</v>
      </c>
      <c r="F21" s="1">
        <f>$F$5</f>
        <v>20</v>
      </c>
      <c r="G21" s="28">
        <f>$G$5</f>
        <v>64</v>
      </c>
      <c r="H21" s="27" t="s">
        <v>49</v>
      </c>
      <c r="I21" s="1">
        <f>$I$5</f>
        <v>9</v>
      </c>
      <c r="J21" s="28">
        <f>$J$5</f>
        <v>18</v>
      </c>
      <c r="K21" s="27" t="s">
        <v>49</v>
      </c>
      <c r="L21" s="1">
        <f>$L$5</f>
        <v>1</v>
      </c>
      <c r="M21" s="28">
        <f>$M$5</f>
        <v>0</v>
      </c>
      <c r="N21" s="27" t="s">
        <v>49</v>
      </c>
      <c r="O21" s="1">
        <f>$O$5</f>
        <v>0</v>
      </c>
      <c r="P21" s="28">
        <f>$P$5</f>
        <v>14</v>
      </c>
      <c r="Q21" s="27" t="s">
        <v>49</v>
      </c>
      <c r="R21" s="1">
        <f>$R$5</f>
        <v>2</v>
      </c>
      <c r="S21" s="28">
        <f>$S$5</f>
        <v>3</v>
      </c>
      <c r="T21" s="27" t="s">
        <v>49</v>
      </c>
      <c r="U21" s="1">
        <f>$U$5</f>
        <v>0</v>
      </c>
      <c r="V21" s="28">
        <f>$V$5</f>
        <v>0</v>
      </c>
      <c r="W21" s="27" t="s">
        <v>49</v>
      </c>
      <c r="X21" s="1">
        <f>$X$5</f>
        <v>0</v>
      </c>
      <c r="Y21" s="28">
        <f>$Y$5</f>
        <v>0</v>
      </c>
      <c r="Z21" s="27" t="s">
        <v>49</v>
      </c>
      <c r="AA21" s="1">
        <f>$AA$5</f>
        <v>0</v>
      </c>
      <c r="AB21" s="28">
        <f>$AB$5</f>
        <v>0</v>
      </c>
      <c r="AC21" s="27" t="s">
        <v>49</v>
      </c>
      <c r="AD21" s="1">
        <f>$AD$5</f>
        <v>0</v>
      </c>
      <c r="AE21" s="28">
        <f>$AE$5</f>
        <v>0</v>
      </c>
      <c r="AF21" s="27" t="s">
        <v>49</v>
      </c>
      <c r="AG21" s="1">
        <f>$AG$5</f>
        <v>0</v>
      </c>
      <c r="AH21" s="28">
        <f>$AH$5</f>
        <v>0</v>
      </c>
      <c r="AI21" s="27" t="s">
        <v>49</v>
      </c>
      <c r="AJ21" s="1">
        <f>$AJ$5</f>
        <v>0</v>
      </c>
      <c r="AK21" s="28">
        <f>$AK$5</f>
        <v>8</v>
      </c>
      <c r="AL21" s="27" t="s">
        <v>49</v>
      </c>
      <c r="AM21" s="1">
        <f>$AM$5</f>
        <v>0</v>
      </c>
      <c r="AN21" s="28">
        <f>$AN$5</f>
        <v>0</v>
      </c>
      <c r="AO21" s="27" t="s">
        <v>49</v>
      </c>
      <c r="AP21" s="1">
        <f>$AP$5</f>
        <v>0</v>
      </c>
      <c r="AQ21" s="28">
        <f>$AQ$5</f>
        <v>0</v>
      </c>
      <c r="AR21" s="27" t="s">
        <v>49</v>
      </c>
      <c r="AS21" s="1">
        <f>$AS$5</f>
        <v>0</v>
      </c>
      <c r="AT21" s="28">
        <f>$AT$5</f>
        <v>2</v>
      </c>
      <c r="AU21" s="27" t="s">
        <v>49</v>
      </c>
      <c r="AV21" s="1">
        <f>$AV$5</f>
        <v>2</v>
      </c>
      <c r="AW21" s="28">
        <f>$AW$5</f>
        <v>0</v>
      </c>
      <c r="AX21" s="27" t="s">
        <v>49</v>
      </c>
      <c r="AY21" s="1">
        <f>$AY$5</f>
        <v>0</v>
      </c>
      <c r="AZ21" s="28">
        <f>$AZ$5</f>
        <v>0</v>
      </c>
      <c r="BA21" s="27" t="s">
        <v>49</v>
      </c>
      <c r="BB21" s="1">
        <f>$BB$5</f>
        <v>0</v>
      </c>
      <c r="BC21" s="28">
        <f>$BC$5</f>
        <v>0</v>
      </c>
      <c r="BD21" s="27" t="s">
        <v>49</v>
      </c>
      <c r="BE21" s="1">
        <f>$BE$5</f>
        <v>0</v>
      </c>
      <c r="BF21" s="28">
        <f>$BF$5</f>
        <v>0</v>
      </c>
      <c r="BG21" s="27" t="s">
        <v>49</v>
      </c>
      <c r="BH21" s="1">
        <f>$BH$5</f>
        <v>0</v>
      </c>
      <c r="BI21" s="28">
        <f>$BI$5</f>
        <v>0</v>
      </c>
      <c r="BJ21" s="27" t="s">
        <v>49</v>
      </c>
      <c r="BK21" s="1">
        <f>$BK$5</f>
        <v>0</v>
      </c>
      <c r="BL21" s="28">
        <f>$BL$5</f>
        <v>0</v>
      </c>
      <c r="BM21" s="27" t="s">
        <v>49</v>
      </c>
      <c r="BN21" s="1">
        <f>$BN$5</f>
        <v>0</v>
      </c>
      <c r="BO21" s="28">
        <f>$BO$5</f>
        <v>2</v>
      </c>
      <c r="BP21" s="27" t="s">
        <v>49</v>
      </c>
      <c r="BQ21" s="1">
        <f>$BQ$5</f>
        <v>0</v>
      </c>
      <c r="BR21" s="28">
        <f>$BR$5</f>
        <v>0</v>
      </c>
      <c r="BS21" s="27" t="s">
        <v>49</v>
      </c>
      <c r="BT21" s="1">
        <f>$BT$5</f>
        <v>0</v>
      </c>
      <c r="BU21" s="28">
        <f>$BU$5</f>
        <v>2</v>
      </c>
      <c r="BV21" s="27" t="s">
        <v>49</v>
      </c>
      <c r="BW21" s="1">
        <f>$BW$5</f>
        <v>0</v>
      </c>
      <c r="BX21" s="28">
        <f>$BX$5</f>
        <v>0</v>
      </c>
      <c r="BY21" s="27" t="s">
        <v>49</v>
      </c>
      <c r="BZ21" s="1">
        <f>$BZ$5</f>
        <v>0</v>
      </c>
      <c r="CA21" s="28">
        <f>$CA$5</f>
        <v>8</v>
      </c>
      <c r="CB21" s="27" t="s">
        <v>49</v>
      </c>
      <c r="CC21" s="1">
        <f>$CC$5</f>
        <v>0</v>
      </c>
      <c r="CD21" s="28">
        <f>$CD$5</f>
        <v>0</v>
      </c>
      <c r="CE21" s="27" t="s">
        <v>49</v>
      </c>
      <c r="CF21" s="1">
        <f>$CF$5</f>
        <v>0</v>
      </c>
      <c r="CG21" s="28">
        <f>$CG$5</f>
        <v>0</v>
      </c>
      <c r="CH21" s="27" t="s">
        <v>49</v>
      </c>
      <c r="CI21" s="1">
        <f>$CI$5</f>
        <v>0</v>
      </c>
      <c r="CJ21" s="28">
        <f>$CJ$5</f>
        <v>0</v>
      </c>
      <c r="CK21" s="27" t="s">
        <v>49</v>
      </c>
      <c r="CL21" s="1">
        <f>$CL$5</f>
        <v>6</v>
      </c>
      <c r="CM21" s="28">
        <f>$CM$5</f>
        <v>5</v>
      </c>
      <c r="CN21" s="27" t="s">
        <v>49</v>
      </c>
      <c r="CO21" s="1">
        <f>$CO$5</f>
        <v>0</v>
      </c>
      <c r="CP21" s="28">
        <f>$CP$5</f>
        <v>0</v>
      </c>
      <c r="CQ21" s="27" t="s">
        <v>49</v>
      </c>
      <c r="CR21" s="1">
        <f>$CR$5</f>
        <v>0</v>
      </c>
      <c r="CS21" s="28">
        <f>$CS$5</f>
        <v>0</v>
      </c>
      <c r="CT21" s="27" t="s">
        <v>49</v>
      </c>
      <c r="CU21" s="1">
        <f>$CU$5</f>
        <v>0</v>
      </c>
      <c r="CV21" s="28">
        <f>$CV$5</f>
        <v>0</v>
      </c>
      <c r="CW21" s="27" t="s">
        <v>49</v>
      </c>
      <c r="CX21" s="1">
        <f>$CX$5</f>
        <v>0</v>
      </c>
      <c r="CY21" s="28">
        <f>$CY$5</f>
        <v>0</v>
      </c>
      <c r="CZ21" s="27" t="s">
        <v>49</v>
      </c>
      <c r="DA21" s="1">
        <f>$DA$5</f>
        <v>0</v>
      </c>
      <c r="DB21" s="28">
        <f>$DB$5</f>
        <v>2</v>
      </c>
    </row>
    <row r="22" spans="1:270">
      <c r="A22" s="124"/>
      <c r="B22" s="117"/>
      <c r="C22" s="116"/>
      <c r="D22" s="118"/>
      <c r="E22" s="27" t="s">
        <v>50</v>
      </c>
      <c r="F22" s="6">
        <f>AVERAGE(I22,L22,O22,R22,U22,X22,AA22,AD22,AG22,AJ22,AM22,AP22,AS22,AV22,AY22,BB22,BE22,BH22,BK22,BN22,BQ22,BT22,BW22,BZ22,CC22,CF22,CI22,CL22,CO22,CR22,CU22,CX22,DA22)</f>
        <v>3.8200000000000003</v>
      </c>
      <c r="G22" s="50">
        <f>AVERAGE(J22,M22,P22,S22,V22,Y22,AB22,AE22,AH22,AK22,AN22,AQ22,AT22,AW22,AZ22,BC22,BF22,BI22,BL22,BO22,BR22,BU22,BX22,CA22,CD22,CG22,CJ22,CM22,CP22,CS22,CV22,CY22,DB22)</f>
        <v>3.66</v>
      </c>
      <c r="H22" s="27" t="s">
        <v>50</v>
      </c>
      <c r="I22" s="1">
        <v>3.6</v>
      </c>
      <c r="J22" s="28">
        <v>3.7</v>
      </c>
      <c r="K22" s="27" t="s">
        <v>50</v>
      </c>
      <c r="L22" s="1">
        <v>4</v>
      </c>
      <c r="M22" s="28"/>
      <c r="N22" s="27" t="s">
        <v>50</v>
      </c>
      <c r="P22" s="28">
        <v>3.9</v>
      </c>
      <c r="Q22" s="27" t="s">
        <v>50</v>
      </c>
      <c r="R22" s="1">
        <v>3.5</v>
      </c>
      <c r="S22" s="28">
        <v>4</v>
      </c>
      <c r="T22" s="27" t="s">
        <v>50</v>
      </c>
      <c r="V22" s="28"/>
      <c r="W22" s="27" t="s">
        <v>50</v>
      </c>
      <c r="Y22" s="28"/>
      <c r="Z22" s="27" t="s">
        <v>50</v>
      </c>
      <c r="AB22" s="28"/>
      <c r="AC22" s="27" t="s">
        <v>50</v>
      </c>
      <c r="AE22" s="28"/>
      <c r="AF22" s="27" t="s">
        <v>50</v>
      </c>
      <c r="AH22" s="28"/>
      <c r="AI22" s="27" t="s">
        <v>50</v>
      </c>
      <c r="AK22" s="28">
        <v>3.8</v>
      </c>
      <c r="AL22" s="27" t="s">
        <v>50</v>
      </c>
      <c r="AN22" s="28"/>
      <c r="AO22" s="27" t="s">
        <v>50</v>
      </c>
      <c r="AQ22" s="28"/>
      <c r="AR22" s="27" t="s">
        <v>50</v>
      </c>
      <c r="AT22" s="28">
        <v>4</v>
      </c>
      <c r="AU22" s="27" t="s">
        <v>50</v>
      </c>
      <c r="AV22" s="1">
        <v>4</v>
      </c>
      <c r="AW22" s="28"/>
      <c r="AX22" s="27" t="s">
        <v>50</v>
      </c>
      <c r="AZ22" s="28"/>
      <c r="BA22" s="27" t="s">
        <v>50</v>
      </c>
      <c r="BC22" s="28"/>
      <c r="BD22" s="27" t="s">
        <v>50</v>
      </c>
      <c r="BF22" s="28"/>
      <c r="BG22" s="27" t="s">
        <v>50</v>
      </c>
      <c r="BI22" s="28"/>
      <c r="BJ22" s="27" t="s">
        <v>50</v>
      </c>
      <c r="BL22" s="28"/>
      <c r="BM22" s="27" t="s">
        <v>50</v>
      </c>
      <c r="BO22" s="28">
        <v>3.5</v>
      </c>
      <c r="BP22" s="27" t="s">
        <v>50</v>
      </c>
      <c r="BR22" s="28"/>
      <c r="BS22" s="27" t="s">
        <v>50</v>
      </c>
      <c r="BU22" s="28">
        <v>4</v>
      </c>
      <c r="BV22" s="27" t="s">
        <v>50</v>
      </c>
      <c r="BX22" s="28"/>
      <c r="BY22" s="27" t="s">
        <v>50</v>
      </c>
      <c r="CA22" s="28">
        <v>3.3</v>
      </c>
      <c r="CB22" s="27" t="s">
        <v>50</v>
      </c>
      <c r="CD22" s="28"/>
      <c r="CE22" s="27" t="s">
        <v>50</v>
      </c>
      <c r="CG22" s="28"/>
      <c r="CH22" s="27" t="s">
        <v>50</v>
      </c>
      <c r="CJ22" s="28"/>
      <c r="CK22" s="27" t="s">
        <v>50</v>
      </c>
      <c r="CL22" s="1">
        <v>4</v>
      </c>
      <c r="CM22" s="28">
        <v>3.4</v>
      </c>
      <c r="CN22" s="27" t="s">
        <v>50</v>
      </c>
      <c r="CP22" s="28"/>
      <c r="CQ22" s="27" t="s">
        <v>50</v>
      </c>
      <c r="CS22" s="28"/>
      <c r="CT22" s="27" t="s">
        <v>50</v>
      </c>
      <c r="CV22" s="28"/>
      <c r="CW22" s="27" t="s">
        <v>50</v>
      </c>
      <c r="CY22" s="28"/>
      <c r="CZ22" s="27" t="s">
        <v>50</v>
      </c>
      <c r="DB22" s="28">
        <v>3</v>
      </c>
    </row>
    <row r="23" spans="1:270">
      <c r="A23" s="124"/>
      <c r="B23" s="117"/>
      <c r="C23" s="116"/>
      <c r="D23" s="118"/>
      <c r="E23" s="27" t="s">
        <v>51</v>
      </c>
      <c r="F23" s="1">
        <f>MIN(I23,L23,O23,R23,U23,X23,AA23,AD23,AG23,AJ23,AM23,AP23,AS23,AV23,AY23,BB23,BE23,BH23,BK23,BN23,BQ23,BT23,BW23,BZ23,CC23,CF23,CI23,CL23,CO23,CR23,CU23,CX23,DA23)</f>
        <v>3</v>
      </c>
      <c r="G23" s="28">
        <f>MIN(J23,M23,P23,S23,V23,Y23,AB23,AE23,AH23,AK23,AN23,AQ23,AT23,AW23,AZ23,BC23,BF23,BI23,BL23,BO23,BR23,BU23,BX23,CA23,CD23,CG23,CJ23,CM23,CP23,CS23,CV23,CY23,DB23)</f>
        <v>2</v>
      </c>
      <c r="H23" s="27" t="s">
        <v>51</v>
      </c>
      <c r="I23" s="1">
        <v>3</v>
      </c>
      <c r="J23" s="28">
        <v>3</v>
      </c>
      <c r="K23" s="27" t="s">
        <v>51</v>
      </c>
      <c r="L23" s="1">
        <v>4</v>
      </c>
      <c r="M23" s="28"/>
      <c r="N23" s="27" t="s">
        <v>51</v>
      </c>
      <c r="P23" s="28">
        <v>3</v>
      </c>
      <c r="Q23" s="27" t="s">
        <v>51</v>
      </c>
      <c r="R23" s="1">
        <v>3</v>
      </c>
      <c r="S23" s="28">
        <v>4</v>
      </c>
      <c r="T23" s="27" t="s">
        <v>51</v>
      </c>
      <c r="V23" s="28"/>
      <c r="W23" s="27" t="s">
        <v>51</v>
      </c>
      <c r="Y23" s="28"/>
      <c r="Z23" s="27" t="s">
        <v>51</v>
      </c>
      <c r="AB23" s="28"/>
      <c r="AC23" s="27" t="s">
        <v>51</v>
      </c>
      <c r="AE23" s="28"/>
      <c r="AF23" s="27" t="s">
        <v>51</v>
      </c>
      <c r="AH23" s="28"/>
      <c r="AI23" s="27" t="s">
        <v>51</v>
      </c>
      <c r="AK23" s="28">
        <v>3</v>
      </c>
      <c r="AL23" s="27" t="s">
        <v>51</v>
      </c>
      <c r="AN23" s="28"/>
      <c r="AO23" s="27" t="s">
        <v>51</v>
      </c>
      <c r="AQ23" s="28"/>
      <c r="AR23" s="27" t="s">
        <v>51</v>
      </c>
      <c r="AT23" s="28">
        <v>4</v>
      </c>
      <c r="AU23" s="27" t="s">
        <v>51</v>
      </c>
      <c r="AV23" s="1">
        <v>4</v>
      </c>
      <c r="AW23" s="28"/>
      <c r="AX23" s="27" t="s">
        <v>51</v>
      </c>
      <c r="AZ23" s="28"/>
      <c r="BA23" s="27" t="s">
        <v>51</v>
      </c>
      <c r="BC23" s="28"/>
      <c r="BD23" s="27" t="s">
        <v>51</v>
      </c>
      <c r="BF23" s="28"/>
      <c r="BG23" s="27" t="s">
        <v>51</v>
      </c>
      <c r="BI23" s="28"/>
      <c r="BJ23" s="27" t="s">
        <v>51</v>
      </c>
      <c r="BL23" s="28"/>
      <c r="BM23" s="27" t="s">
        <v>51</v>
      </c>
      <c r="BO23" s="28">
        <v>3</v>
      </c>
      <c r="BP23" s="27" t="s">
        <v>51</v>
      </c>
      <c r="BR23" s="28"/>
      <c r="BS23" s="27" t="s">
        <v>51</v>
      </c>
      <c r="BU23" s="28">
        <v>4</v>
      </c>
      <c r="BV23" s="27" t="s">
        <v>51</v>
      </c>
      <c r="BX23" s="28"/>
      <c r="BY23" s="27" t="s">
        <v>51</v>
      </c>
      <c r="CA23" s="28">
        <v>2</v>
      </c>
      <c r="CB23" s="27" t="s">
        <v>51</v>
      </c>
      <c r="CD23" s="28"/>
      <c r="CE23" s="27" t="s">
        <v>51</v>
      </c>
      <c r="CG23" s="28"/>
      <c r="CH23" s="27" t="s">
        <v>51</v>
      </c>
      <c r="CJ23" s="28"/>
      <c r="CK23" s="27" t="s">
        <v>51</v>
      </c>
      <c r="CL23" s="1">
        <v>4</v>
      </c>
      <c r="CM23" s="28">
        <v>3</v>
      </c>
      <c r="CN23" s="27" t="s">
        <v>51</v>
      </c>
      <c r="CP23" s="28"/>
      <c r="CQ23" s="27" t="s">
        <v>51</v>
      </c>
      <c r="CS23" s="28"/>
      <c r="CT23" s="27" t="s">
        <v>51</v>
      </c>
      <c r="CV23" s="28"/>
      <c r="CW23" s="27" t="s">
        <v>51</v>
      </c>
      <c r="CY23" s="28"/>
      <c r="CZ23" s="27" t="s">
        <v>51</v>
      </c>
      <c r="DB23" s="28">
        <v>3</v>
      </c>
    </row>
    <row r="24" spans="1:270">
      <c r="A24" s="124"/>
      <c r="B24" s="117"/>
      <c r="C24" s="116"/>
      <c r="D24" s="118"/>
      <c r="E24" s="27" t="s">
        <v>52</v>
      </c>
      <c r="F24" s="1">
        <f>MAX(I24,L24,O24,R24,U24,X24,AA24,AD24,AG24,AJ24,AM24,AP24,AS24,AV24,AY24,BB24,BE24,BH24,BK24,BN24,BQ24,BT24,BW24,BZ24,CC24,CF24,CI24,CL24,CO24,CR24,CU24,CX24,DA24)</f>
        <v>4</v>
      </c>
      <c r="G24" s="28">
        <f>MAX(J24,M24,P24,S24,V24,Y24,AB24,AE24,AH24,AK24,AN24,AQ24,AT24,AW24,AZ24,BC24,BF24,BI24,BL24,BO24,BR24,BU24,BX24,CA24,CD24,CG24,CJ24,CM24,CP24,CS24,CV24,CY24,DB24)</f>
        <v>4</v>
      </c>
      <c r="H24" s="27" t="s">
        <v>52</v>
      </c>
      <c r="I24" s="1">
        <v>4</v>
      </c>
      <c r="J24" s="28">
        <v>4</v>
      </c>
      <c r="K24" s="27" t="s">
        <v>52</v>
      </c>
      <c r="L24" s="1">
        <v>4</v>
      </c>
      <c r="M24" s="28"/>
      <c r="N24" s="27" t="s">
        <v>52</v>
      </c>
      <c r="P24" s="28">
        <v>4</v>
      </c>
      <c r="Q24" s="27" t="s">
        <v>52</v>
      </c>
      <c r="R24" s="1">
        <v>4</v>
      </c>
      <c r="S24" s="28">
        <v>4</v>
      </c>
      <c r="T24" s="27" t="s">
        <v>52</v>
      </c>
      <c r="V24" s="28"/>
      <c r="W24" s="27" t="s">
        <v>52</v>
      </c>
      <c r="Y24" s="28"/>
      <c r="Z24" s="27" t="s">
        <v>52</v>
      </c>
      <c r="AB24" s="28"/>
      <c r="AC24" s="27" t="s">
        <v>52</v>
      </c>
      <c r="AE24" s="28"/>
      <c r="AF24" s="27" t="s">
        <v>52</v>
      </c>
      <c r="AH24" s="28"/>
      <c r="AI24" s="27" t="s">
        <v>52</v>
      </c>
      <c r="AK24" s="28">
        <v>4</v>
      </c>
      <c r="AL24" s="27" t="s">
        <v>52</v>
      </c>
      <c r="AN24" s="28"/>
      <c r="AO24" s="27" t="s">
        <v>52</v>
      </c>
      <c r="AQ24" s="28"/>
      <c r="AR24" s="27" t="s">
        <v>52</v>
      </c>
      <c r="AT24" s="28">
        <v>4</v>
      </c>
      <c r="AU24" s="27" t="s">
        <v>52</v>
      </c>
      <c r="AV24" s="1">
        <v>4</v>
      </c>
      <c r="AW24" s="28"/>
      <c r="AX24" s="27" t="s">
        <v>52</v>
      </c>
      <c r="AZ24" s="28"/>
      <c r="BA24" s="27" t="s">
        <v>52</v>
      </c>
      <c r="BC24" s="28"/>
      <c r="BD24" s="27" t="s">
        <v>52</v>
      </c>
      <c r="BF24" s="28"/>
      <c r="BG24" s="27" t="s">
        <v>52</v>
      </c>
      <c r="BI24" s="28"/>
      <c r="BJ24" s="27" t="s">
        <v>52</v>
      </c>
      <c r="BL24" s="28"/>
      <c r="BM24" s="27" t="s">
        <v>52</v>
      </c>
      <c r="BO24" s="28">
        <v>4</v>
      </c>
      <c r="BP24" s="27" t="s">
        <v>52</v>
      </c>
      <c r="BR24" s="28"/>
      <c r="BS24" s="27" t="s">
        <v>52</v>
      </c>
      <c r="BU24" s="28">
        <v>4</v>
      </c>
      <c r="BV24" s="27" t="s">
        <v>52</v>
      </c>
      <c r="BX24" s="28"/>
      <c r="BY24" s="27" t="s">
        <v>52</v>
      </c>
      <c r="CA24" s="28">
        <v>4</v>
      </c>
      <c r="CB24" s="27" t="s">
        <v>52</v>
      </c>
      <c r="CD24" s="28"/>
      <c r="CE24" s="27" t="s">
        <v>52</v>
      </c>
      <c r="CG24" s="28"/>
      <c r="CH24" s="27" t="s">
        <v>52</v>
      </c>
      <c r="CJ24" s="28"/>
      <c r="CK24" s="27" t="s">
        <v>52</v>
      </c>
      <c r="CL24" s="1">
        <v>4</v>
      </c>
      <c r="CM24" s="28">
        <v>4</v>
      </c>
      <c r="CN24" s="27" t="s">
        <v>52</v>
      </c>
      <c r="CP24" s="28"/>
      <c r="CQ24" s="27" t="s">
        <v>52</v>
      </c>
      <c r="CS24" s="28"/>
      <c r="CT24" s="27" t="s">
        <v>52</v>
      </c>
      <c r="CV24" s="28"/>
      <c r="CW24" s="27" t="s">
        <v>52</v>
      </c>
      <c r="CY24" s="28"/>
      <c r="CZ24" s="27" t="s">
        <v>52</v>
      </c>
      <c r="DB24" s="28">
        <v>3</v>
      </c>
    </row>
    <row r="25" spans="1:270">
      <c r="A25" s="103" t="s">
        <v>64</v>
      </c>
      <c r="B25" s="104"/>
      <c r="C25" s="104"/>
      <c r="D25" s="104"/>
      <c r="E25" s="52" t="s">
        <v>49</v>
      </c>
      <c r="F25" s="15">
        <f>$F$5</f>
        <v>20</v>
      </c>
      <c r="G25" s="53">
        <f>$G$5</f>
        <v>64</v>
      </c>
      <c r="H25" s="41" t="s">
        <v>49</v>
      </c>
      <c r="I25" s="12">
        <f>$I$5</f>
        <v>9</v>
      </c>
      <c r="J25" s="42">
        <f>$J$5</f>
        <v>18</v>
      </c>
      <c r="K25" s="41" t="s">
        <v>49</v>
      </c>
      <c r="L25" s="12">
        <f>$L$5</f>
        <v>1</v>
      </c>
      <c r="M25" s="42">
        <f>$M$5</f>
        <v>0</v>
      </c>
      <c r="N25" s="41" t="s">
        <v>49</v>
      </c>
      <c r="O25" s="12">
        <f>$O$5</f>
        <v>0</v>
      </c>
      <c r="P25" s="42">
        <f>$P$5</f>
        <v>14</v>
      </c>
      <c r="Q25" s="31" t="s">
        <v>49</v>
      </c>
      <c r="R25" s="11">
        <f>$R$5</f>
        <v>2</v>
      </c>
      <c r="S25" s="32">
        <f>$S$5</f>
        <v>3</v>
      </c>
      <c r="T25" s="31" t="s">
        <v>49</v>
      </c>
      <c r="U25" s="11">
        <f>$U$5</f>
        <v>0</v>
      </c>
      <c r="V25" s="32">
        <f>$V$5</f>
        <v>0</v>
      </c>
      <c r="W25" s="31" t="s">
        <v>49</v>
      </c>
      <c r="X25" s="11">
        <f>$X$5</f>
        <v>0</v>
      </c>
      <c r="Y25" s="32">
        <f>$Y$5</f>
        <v>0</v>
      </c>
      <c r="Z25" s="31" t="s">
        <v>49</v>
      </c>
      <c r="AA25" s="11">
        <f>$AA$5</f>
        <v>0</v>
      </c>
      <c r="AB25" s="32">
        <f>$AB$5</f>
        <v>0</v>
      </c>
      <c r="AC25" s="31" t="s">
        <v>49</v>
      </c>
      <c r="AD25" s="11">
        <f>$AD$5</f>
        <v>0</v>
      </c>
      <c r="AE25" s="32">
        <f>$AE$5</f>
        <v>0</v>
      </c>
      <c r="AF25" s="31" t="s">
        <v>49</v>
      </c>
      <c r="AG25" s="11">
        <f>$AG$5</f>
        <v>0</v>
      </c>
      <c r="AH25" s="32">
        <f>$AH$5</f>
        <v>0</v>
      </c>
      <c r="AI25" s="31" t="s">
        <v>49</v>
      </c>
      <c r="AJ25" s="11">
        <f>$AJ$5</f>
        <v>0</v>
      </c>
      <c r="AK25" s="32">
        <f>$AK$5</f>
        <v>8</v>
      </c>
      <c r="AL25" s="31" t="s">
        <v>49</v>
      </c>
      <c r="AM25" s="11">
        <f>$AM$5</f>
        <v>0</v>
      </c>
      <c r="AN25" s="32">
        <f>$AN$5</f>
        <v>0</v>
      </c>
      <c r="AO25" s="31" t="s">
        <v>49</v>
      </c>
      <c r="AP25" s="11">
        <f>$AP$5</f>
        <v>0</v>
      </c>
      <c r="AQ25" s="32">
        <f>$AQ$5</f>
        <v>0</v>
      </c>
      <c r="AR25" s="31" t="s">
        <v>49</v>
      </c>
      <c r="AS25" s="11">
        <f>$AS$5</f>
        <v>0</v>
      </c>
      <c r="AT25" s="32">
        <f>$AT$5</f>
        <v>2</v>
      </c>
      <c r="AU25" s="31" t="s">
        <v>49</v>
      </c>
      <c r="AV25" s="11">
        <f>$AV$5</f>
        <v>2</v>
      </c>
      <c r="AW25" s="32">
        <f>$AW$5</f>
        <v>0</v>
      </c>
      <c r="AX25" s="31" t="s">
        <v>49</v>
      </c>
      <c r="AY25" s="11">
        <f>$AY$5</f>
        <v>0</v>
      </c>
      <c r="AZ25" s="32">
        <f>$AZ$5</f>
        <v>0</v>
      </c>
      <c r="BA25" s="31" t="s">
        <v>49</v>
      </c>
      <c r="BB25" s="11">
        <f>$BB$5</f>
        <v>0</v>
      </c>
      <c r="BC25" s="32">
        <f>$BC$5</f>
        <v>0</v>
      </c>
      <c r="BD25" s="31" t="s">
        <v>49</v>
      </c>
      <c r="BE25" s="11">
        <f>$BE$5</f>
        <v>0</v>
      </c>
      <c r="BF25" s="32">
        <f>$BF$5</f>
        <v>0</v>
      </c>
      <c r="BG25" s="31" t="s">
        <v>49</v>
      </c>
      <c r="BH25" s="11">
        <f>$BH$5</f>
        <v>0</v>
      </c>
      <c r="BI25" s="32">
        <f>$BI$5</f>
        <v>0</v>
      </c>
      <c r="BJ25" s="31" t="s">
        <v>49</v>
      </c>
      <c r="BK25" s="11">
        <f>$BK$5</f>
        <v>0</v>
      </c>
      <c r="BL25" s="32">
        <f>$BL$5</f>
        <v>0</v>
      </c>
      <c r="BM25" s="31" t="s">
        <v>49</v>
      </c>
      <c r="BN25" s="11">
        <f>$BN$5</f>
        <v>0</v>
      </c>
      <c r="BO25" s="32">
        <f>$BO$5</f>
        <v>2</v>
      </c>
      <c r="BP25" s="31" t="s">
        <v>49</v>
      </c>
      <c r="BQ25" s="11">
        <f>$BQ$5</f>
        <v>0</v>
      </c>
      <c r="BR25" s="32">
        <f>$BR$5</f>
        <v>0</v>
      </c>
      <c r="BS25" s="31" t="s">
        <v>49</v>
      </c>
      <c r="BT25" s="11">
        <f>$BT$5</f>
        <v>0</v>
      </c>
      <c r="BU25" s="32">
        <f>$BU$5</f>
        <v>2</v>
      </c>
      <c r="BV25" s="31" t="s">
        <v>49</v>
      </c>
      <c r="BW25" s="11">
        <f>$BW$5</f>
        <v>0</v>
      </c>
      <c r="BX25" s="32">
        <f>$BX$5</f>
        <v>0</v>
      </c>
      <c r="BY25" s="31" t="s">
        <v>49</v>
      </c>
      <c r="BZ25" s="11">
        <f>$BZ$5</f>
        <v>0</v>
      </c>
      <c r="CA25" s="32">
        <f>$CA$5</f>
        <v>8</v>
      </c>
      <c r="CB25" s="31" t="s">
        <v>49</v>
      </c>
      <c r="CC25" s="11">
        <f>$CC$5</f>
        <v>0</v>
      </c>
      <c r="CD25" s="32">
        <f>$CD$5</f>
        <v>0</v>
      </c>
      <c r="CE25" s="31" t="s">
        <v>49</v>
      </c>
      <c r="CF25" s="11">
        <f>$CF$5</f>
        <v>0</v>
      </c>
      <c r="CG25" s="32">
        <f>$CG$5</f>
        <v>0</v>
      </c>
      <c r="CH25" s="31" t="s">
        <v>49</v>
      </c>
      <c r="CI25" s="11">
        <f>$CI$5</f>
        <v>0</v>
      </c>
      <c r="CJ25" s="32">
        <f>$CJ$5</f>
        <v>0</v>
      </c>
      <c r="CK25" s="31" t="s">
        <v>49</v>
      </c>
      <c r="CL25" s="11">
        <f>$CL$5</f>
        <v>6</v>
      </c>
      <c r="CM25" s="32">
        <f>$CM$5</f>
        <v>5</v>
      </c>
      <c r="CN25" s="31" t="s">
        <v>49</v>
      </c>
      <c r="CO25" s="11">
        <f>$CO$5</f>
        <v>0</v>
      </c>
      <c r="CP25" s="32">
        <f>$CP$5</f>
        <v>0</v>
      </c>
      <c r="CQ25" s="31" t="s">
        <v>49</v>
      </c>
      <c r="CR25" s="11">
        <f>$CR$5</f>
        <v>0</v>
      </c>
      <c r="CS25" s="32">
        <f>$CS$5</f>
        <v>0</v>
      </c>
      <c r="CT25" s="31" t="s">
        <v>49</v>
      </c>
      <c r="CU25" s="11">
        <f>$CU$5</f>
        <v>0</v>
      </c>
      <c r="CV25" s="32">
        <f>$CV$5</f>
        <v>0</v>
      </c>
      <c r="CW25" s="31" t="s">
        <v>49</v>
      </c>
      <c r="CX25" s="11">
        <f>$CX$5</f>
        <v>0</v>
      </c>
      <c r="CY25" s="32">
        <f>$CY$5</f>
        <v>0</v>
      </c>
      <c r="CZ25" s="31" t="s">
        <v>49</v>
      </c>
      <c r="DA25" s="11">
        <f>$DA$5</f>
        <v>0</v>
      </c>
      <c r="DB25" s="32">
        <f>$DB$5</f>
        <v>2</v>
      </c>
    </row>
    <row r="26" spans="1:270" ht="16.5" customHeight="1">
      <c r="A26" s="105"/>
      <c r="B26" s="106"/>
      <c r="C26" s="106"/>
      <c r="D26" s="106"/>
      <c r="E26" s="52" t="s">
        <v>50</v>
      </c>
      <c r="F26" s="16">
        <f t="shared" ref="F26:G26" si="0">AVERAGE(F6,F10,F14,F18,F22)</f>
        <v>3.8239999999999994</v>
      </c>
      <c r="G26" s="54">
        <f t="shared" si="0"/>
        <v>3.7659999999999996</v>
      </c>
      <c r="H26" s="41" t="s">
        <v>50</v>
      </c>
      <c r="I26" s="13">
        <f t="shared" ref="I26:BZ26" si="1">AVERAGE(I6,I10,I14,I18,I22)</f>
        <v>3.66</v>
      </c>
      <c r="J26" s="45">
        <f t="shared" si="1"/>
        <v>3.7800000000000002</v>
      </c>
      <c r="K26" s="41" t="s">
        <v>50</v>
      </c>
      <c r="L26" s="13">
        <f t="shared" si="1"/>
        <v>4</v>
      </c>
      <c r="M26" s="45" t="e">
        <f t="shared" si="1"/>
        <v>#DIV/0!</v>
      </c>
      <c r="N26" s="41" t="s">
        <v>50</v>
      </c>
      <c r="O26" s="13" t="e">
        <f t="shared" si="1"/>
        <v>#DIV/0!</v>
      </c>
      <c r="P26" s="13">
        <f t="shared" si="1"/>
        <v>3.8599999999999994</v>
      </c>
      <c r="Q26" s="31" t="s">
        <v>50</v>
      </c>
      <c r="R26" s="14">
        <f t="shared" si="1"/>
        <v>3.5</v>
      </c>
      <c r="S26" s="14">
        <f t="shared" si="1"/>
        <v>4</v>
      </c>
      <c r="T26" s="31" t="s">
        <v>50</v>
      </c>
      <c r="U26" s="14" t="e">
        <f t="shared" si="1"/>
        <v>#DIV/0!</v>
      </c>
      <c r="V26" s="14" t="e">
        <f t="shared" si="1"/>
        <v>#DIV/0!</v>
      </c>
      <c r="W26" s="31" t="s">
        <v>50</v>
      </c>
      <c r="X26" s="14" t="e">
        <f t="shared" si="1"/>
        <v>#DIV/0!</v>
      </c>
      <c r="Y26" s="14" t="e">
        <f t="shared" si="1"/>
        <v>#DIV/0!</v>
      </c>
      <c r="Z26" s="31" t="s">
        <v>50</v>
      </c>
      <c r="AA26" s="14" t="e">
        <f t="shared" si="1"/>
        <v>#DIV/0!</v>
      </c>
      <c r="AB26" s="14" t="e">
        <f t="shared" si="1"/>
        <v>#DIV/0!</v>
      </c>
      <c r="AC26" s="31" t="s">
        <v>50</v>
      </c>
      <c r="AD26" s="14" t="e">
        <f t="shared" si="1"/>
        <v>#DIV/0!</v>
      </c>
      <c r="AE26" s="14" t="e">
        <f t="shared" si="1"/>
        <v>#DIV/0!</v>
      </c>
      <c r="AF26" s="31" t="s">
        <v>50</v>
      </c>
      <c r="AG26" s="14" t="e">
        <f t="shared" si="1"/>
        <v>#DIV/0!</v>
      </c>
      <c r="AH26" s="14" t="e">
        <f t="shared" si="1"/>
        <v>#DIV/0!</v>
      </c>
      <c r="AI26" s="31" t="s">
        <v>50</v>
      </c>
      <c r="AJ26" s="14" t="e">
        <f t="shared" si="1"/>
        <v>#DIV/0!</v>
      </c>
      <c r="AK26" s="37">
        <f t="shared" si="1"/>
        <v>3.7600000000000002</v>
      </c>
      <c r="AL26" s="31" t="s">
        <v>50</v>
      </c>
      <c r="AM26" s="14" t="e">
        <f t="shared" si="1"/>
        <v>#DIV/0!</v>
      </c>
      <c r="AN26" s="37" t="e">
        <f t="shared" si="1"/>
        <v>#DIV/0!</v>
      </c>
      <c r="AO26" s="31" t="s">
        <v>50</v>
      </c>
      <c r="AP26" s="14" t="e">
        <f t="shared" si="1"/>
        <v>#DIV/0!</v>
      </c>
      <c r="AQ26" s="14" t="e">
        <f t="shared" si="1"/>
        <v>#DIV/0!</v>
      </c>
      <c r="AR26" s="31" t="s">
        <v>50</v>
      </c>
      <c r="AS26" s="14" t="e">
        <f t="shared" si="1"/>
        <v>#DIV/0!</v>
      </c>
      <c r="AT26" s="14">
        <f t="shared" si="1"/>
        <v>4</v>
      </c>
      <c r="AU26" s="31" t="s">
        <v>50</v>
      </c>
      <c r="AV26" s="14">
        <f t="shared" ref="AV26" si="2">AVERAGE(AV6,AV10,AV14,AV18,AV22)</f>
        <v>4</v>
      </c>
      <c r="AW26" s="14" t="e">
        <f t="shared" si="1"/>
        <v>#DIV/0!</v>
      </c>
      <c r="AX26" s="31" t="s">
        <v>50</v>
      </c>
      <c r="AY26" s="14" t="e">
        <f t="shared" si="1"/>
        <v>#DIV/0!</v>
      </c>
      <c r="AZ26" s="14" t="e">
        <f t="shared" si="1"/>
        <v>#DIV/0!</v>
      </c>
      <c r="BA26" s="31" t="s">
        <v>50</v>
      </c>
      <c r="BB26" s="14" t="e">
        <f t="shared" si="1"/>
        <v>#DIV/0!</v>
      </c>
      <c r="BC26" s="14" t="e">
        <f t="shared" si="1"/>
        <v>#DIV/0!</v>
      </c>
      <c r="BD26" s="31" t="s">
        <v>50</v>
      </c>
      <c r="BE26" s="14" t="e">
        <f t="shared" si="1"/>
        <v>#DIV/0!</v>
      </c>
      <c r="BF26" s="14" t="e">
        <f t="shared" si="1"/>
        <v>#DIV/0!</v>
      </c>
      <c r="BG26" s="31" t="s">
        <v>50</v>
      </c>
      <c r="BH26" s="14" t="e">
        <f t="shared" si="1"/>
        <v>#DIV/0!</v>
      </c>
      <c r="BI26" s="14" t="e">
        <f t="shared" si="1"/>
        <v>#DIV/0!</v>
      </c>
      <c r="BJ26" s="31" t="s">
        <v>50</v>
      </c>
      <c r="BK26" s="14" t="e">
        <f t="shared" si="1"/>
        <v>#DIV/0!</v>
      </c>
      <c r="BL26" s="14" t="e">
        <f t="shared" si="1"/>
        <v>#DIV/0!</v>
      </c>
      <c r="BM26" s="31" t="s">
        <v>50</v>
      </c>
      <c r="BN26" s="14" t="e">
        <f t="shared" si="1"/>
        <v>#DIV/0!</v>
      </c>
      <c r="BO26" s="14">
        <f t="shared" si="1"/>
        <v>3.6</v>
      </c>
      <c r="BP26" s="31" t="s">
        <v>50</v>
      </c>
      <c r="BQ26" s="14" t="e">
        <f t="shared" si="1"/>
        <v>#DIV/0!</v>
      </c>
      <c r="BR26" s="14" t="e">
        <f t="shared" si="1"/>
        <v>#DIV/0!</v>
      </c>
      <c r="BS26" s="31" t="s">
        <v>50</v>
      </c>
      <c r="BT26" s="14" t="e">
        <f t="shared" si="1"/>
        <v>#DIV/0!</v>
      </c>
      <c r="BU26" s="14">
        <f t="shared" si="1"/>
        <v>3.9</v>
      </c>
      <c r="BV26" s="31" t="s">
        <v>50</v>
      </c>
      <c r="BW26" s="14" t="e">
        <f t="shared" si="1"/>
        <v>#DIV/0!</v>
      </c>
      <c r="BX26" s="14" t="e">
        <f t="shared" si="1"/>
        <v>#DIV/0!</v>
      </c>
      <c r="BY26" s="31" t="s">
        <v>50</v>
      </c>
      <c r="BZ26" s="14" t="e">
        <f t="shared" si="1"/>
        <v>#DIV/0!</v>
      </c>
      <c r="CA26" s="14">
        <f t="shared" ref="CA26" si="3">AVERAGE(CA6,CA10,CA14,CA18,CA22)</f>
        <v>3.5800000000000005</v>
      </c>
      <c r="CB26" s="31" t="s">
        <v>50</v>
      </c>
      <c r="CC26" s="14" t="e">
        <f t="shared" ref="CC26:CD26" si="4">AVERAGE(CC6,CC10,CC14,CC18,CC22)</f>
        <v>#DIV/0!</v>
      </c>
      <c r="CD26" s="14" t="e">
        <f t="shared" si="4"/>
        <v>#DIV/0!</v>
      </c>
      <c r="CE26" s="31" t="s">
        <v>50</v>
      </c>
      <c r="CF26" s="14" t="e">
        <f t="shared" ref="CF26:CG26" si="5">AVERAGE(CF6,CF10,CF14,CF18,CF22)</f>
        <v>#DIV/0!</v>
      </c>
      <c r="CG26" s="14" t="e">
        <f t="shared" si="5"/>
        <v>#DIV/0!</v>
      </c>
      <c r="CH26" s="31" t="s">
        <v>50</v>
      </c>
      <c r="CI26" s="14" t="e">
        <f t="shared" ref="CI26:CJ26" si="6">AVERAGE(CI6,CI10,CI14,CI18,CI22)</f>
        <v>#DIV/0!</v>
      </c>
      <c r="CJ26" s="14" t="e">
        <f t="shared" si="6"/>
        <v>#DIV/0!</v>
      </c>
      <c r="CK26" s="31" t="s">
        <v>50</v>
      </c>
      <c r="CL26" s="14">
        <f t="shared" ref="CL26:CM26" si="7">AVERAGE(CL6,CL10,CL14,CL18,CL22)</f>
        <v>3.96</v>
      </c>
      <c r="CM26" s="14">
        <f t="shared" si="7"/>
        <v>3.6799999999999997</v>
      </c>
      <c r="CN26" s="31" t="s">
        <v>50</v>
      </c>
      <c r="CO26" s="14" t="e">
        <f t="shared" ref="CO26:CP26" si="8">AVERAGE(CO6,CO10,CO14,CO18,CO22)</f>
        <v>#DIV/0!</v>
      </c>
      <c r="CP26" s="14" t="e">
        <f t="shared" si="8"/>
        <v>#DIV/0!</v>
      </c>
      <c r="CQ26" s="31" t="s">
        <v>50</v>
      </c>
      <c r="CR26" s="14" t="e">
        <f t="shared" ref="CR26:CS26" si="9">AVERAGE(CR6,CR10,CR14,CR18,CR22)</f>
        <v>#DIV/0!</v>
      </c>
      <c r="CS26" s="14" t="e">
        <f t="shared" si="9"/>
        <v>#DIV/0!</v>
      </c>
      <c r="CT26" s="31" t="s">
        <v>50</v>
      </c>
      <c r="CU26" s="14" t="e">
        <f t="shared" ref="CU26:CV26" si="10">AVERAGE(CU6,CU10,CU14,CU18,CU22)</f>
        <v>#DIV/0!</v>
      </c>
      <c r="CV26" s="14" t="e">
        <f t="shared" si="10"/>
        <v>#DIV/0!</v>
      </c>
      <c r="CW26" s="31" t="s">
        <v>50</v>
      </c>
      <c r="CX26" s="14" t="e">
        <f t="shared" ref="CX26:CY26" si="11">AVERAGE(CX6,CX10,CX14,CX18,CX22)</f>
        <v>#DIV/0!</v>
      </c>
      <c r="CY26" s="14" t="e">
        <f t="shared" si="11"/>
        <v>#DIV/0!</v>
      </c>
      <c r="CZ26" s="31" t="s">
        <v>50</v>
      </c>
      <c r="DA26" s="14" t="e">
        <f t="shared" ref="DA26:DB26" si="12">AVERAGE(DA6,DA10,DA14,DA18,DA22)</f>
        <v>#DIV/0!</v>
      </c>
      <c r="DB26" s="14">
        <f t="shared" si="12"/>
        <v>3.5</v>
      </c>
    </row>
    <row r="27" spans="1:270">
      <c r="A27" s="192" t="s">
        <v>65</v>
      </c>
      <c r="B27" s="193"/>
      <c r="C27" s="193"/>
      <c r="D27" s="193"/>
      <c r="E27" s="48"/>
      <c r="F27" s="9" t="str">
        <f>$F$4</f>
        <v>F 2021</v>
      </c>
      <c r="G27" s="49" t="str">
        <f>$G$4</f>
        <v>S 2022</v>
      </c>
      <c r="H27" s="39"/>
      <c r="I27" s="3" t="str">
        <f>$F$4</f>
        <v>F 2021</v>
      </c>
      <c r="J27" s="40" t="str">
        <f>$G$4</f>
        <v>S 2022</v>
      </c>
      <c r="K27" s="39"/>
      <c r="L27" s="3" t="str">
        <f>$F$4</f>
        <v>F 2021</v>
      </c>
      <c r="M27" s="40" t="str">
        <f>$G$4</f>
        <v>S 2022</v>
      </c>
      <c r="N27" s="39"/>
      <c r="O27" s="3" t="str">
        <f>$F$4</f>
        <v>F 2021</v>
      </c>
      <c r="P27" s="40" t="str">
        <f>$G$4</f>
        <v>S 2022</v>
      </c>
      <c r="Q27" s="25"/>
      <c r="R27" s="4" t="str">
        <f>$F$4</f>
        <v>F 2021</v>
      </c>
      <c r="S27" s="26" t="str">
        <f>$G$4</f>
        <v>S 2022</v>
      </c>
      <c r="T27" s="25"/>
      <c r="U27" s="4" t="str">
        <f>$F$4</f>
        <v>F 2021</v>
      </c>
      <c r="V27" s="26" t="str">
        <f>$G$4</f>
        <v>S 2022</v>
      </c>
      <c r="W27" s="25"/>
      <c r="X27" s="4" t="str">
        <f>$F$4</f>
        <v>F 2021</v>
      </c>
      <c r="Y27" s="26" t="str">
        <f>$G$4</f>
        <v>S 2022</v>
      </c>
      <c r="Z27" s="25"/>
      <c r="AA27" s="4" t="str">
        <f>$F$4</f>
        <v>F 2021</v>
      </c>
      <c r="AB27" s="26" t="str">
        <f>$G$4</f>
        <v>S 2022</v>
      </c>
      <c r="AC27" s="25"/>
      <c r="AD27" s="4" t="str">
        <f>$F$4</f>
        <v>F 2021</v>
      </c>
      <c r="AE27" s="26" t="str">
        <f>$G$4</f>
        <v>S 2022</v>
      </c>
      <c r="AF27" s="25"/>
      <c r="AG27" s="4" t="str">
        <f>$F$4</f>
        <v>F 2021</v>
      </c>
      <c r="AH27" s="26" t="str">
        <f>$G$4</f>
        <v>S 2022</v>
      </c>
      <c r="AI27" s="25"/>
      <c r="AJ27" s="4" t="str">
        <f>$F$4</f>
        <v>F 2021</v>
      </c>
      <c r="AK27" s="26" t="str">
        <f>$G$4</f>
        <v>S 2022</v>
      </c>
      <c r="AL27" s="25"/>
      <c r="AM27" s="4" t="str">
        <f>$F$4</f>
        <v>F 2021</v>
      </c>
      <c r="AN27" s="26" t="str">
        <f>$G$4</f>
        <v>S 2022</v>
      </c>
      <c r="AO27" s="25"/>
      <c r="AP27" s="4" t="str">
        <f>$F$4</f>
        <v>F 2021</v>
      </c>
      <c r="AQ27" s="26" t="str">
        <f>$G$4</f>
        <v>S 2022</v>
      </c>
      <c r="AR27" s="25"/>
      <c r="AS27" s="4" t="str">
        <f>$F$4</f>
        <v>F 2021</v>
      </c>
      <c r="AT27" s="26" t="str">
        <f>$G$4</f>
        <v>S 2022</v>
      </c>
      <c r="AU27" s="25"/>
      <c r="AV27" s="4" t="str">
        <f>$F$4</f>
        <v>F 2021</v>
      </c>
      <c r="AW27" s="26" t="str">
        <f>$G$4</f>
        <v>S 2022</v>
      </c>
      <c r="AX27" s="25"/>
      <c r="AY27" s="4" t="str">
        <f>$F$4</f>
        <v>F 2021</v>
      </c>
      <c r="AZ27" s="26" t="str">
        <f>$G$4</f>
        <v>S 2022</v>
      </c>
      <c r="BA27" s="25"/>
      <c r="BB27" s="4" t="str">
        <f>$F$4</f>
        <v>F 2021</v>
      </c>
      <c r="BC27" s="26" t="str">
        <f>$G$4</f>
        <v>S 2022</v>
      </c>
      <c r="BD27" s="25"/>
      <c r="BE27" s="4" t="str">
        <f>$F$4</f>
        <v>F 2021</v>
      </c>
      <c r="BF27" s="26" t="str">
        <f>$G$4</f>
        <v>S 2022</v>
      </c>
      <c r="BG27" s="25"/>
      <c r="BH27" s="4" t="str">
        <f>$F$4</f>
        <v>F 2021</v>
      </c>
      <c r="BI27" s="26" t="str">
        <f>$G$4</f>
        <v>S 2022</v>
      </c>
      <c r="BJ27" s="25"/>
      <c r="BK27" s="4" t="str">
        <f>$F$4</f>
        <v>F 2021</v>
      </c>
      <c r="BL27" s="26" t="str">
        <f>$G$4</f>
        <v>S 2022</v>
      </c>
      <c r="BM27" s="25"/>
      <c r="BN27" s="4" t="str">
        <f>$F$4</f>
        <v>F 2021</v>
      </c>
      <c r="BO27" s="26" t="str">
        <f>$G$4</f>
        <v>S 2022</v>
      </c>
      <c r="BP27" s="25"/>
      <c r="BQ27" s="4" t="str">
        <f>$F$4</f>
        <v>F 2021</v>
      </c>
      <c r="BR27" s="26" t="str">
        <f>$G$4</f>
        <v>S 2022</v>
      </c>
      <c r="BS27" s="25"/>
      <c r="BT27" s="4" t="str">
        <f>$F$4</f>
        <v>F 2021</v>
      </c>
      <c r="BU27" s="26" t="str">
        <f>$G$4</f>
        <v>S 2022</v>
      </c>
      <c r="BV27" s="25"/>
      <c r="BW27" s="4" t="str">
        <f>$F$4</f>
        <v>F 2021</v>
      </c>
      <c r="BX27" s="26" t="str">
        <f>$G$4</f>
        <v>S 2022</v>
      </c>
      <c r="BY27" s="25"/>
      <c r="BZ27" s="4" t="str">
        <f>$F$4</f>
        <v>F 2021</v>
      </c>
      <c r="CA27" s="26" t="str">
        <f>$G$4</f>
        <v>S 2022</v>
      </c>
      <c r="CB27" s="25"/>
      <c r="CC27" s="4" t="str">
        <f>$F$4</f>
        <v>F 2021</v>
      </c>
      <c r="CD27" s="26" t="str">
        <f>$G$4</f>
        <v>S 2022</v>
      </c>
      <c r="CE27" s="25"/>
      <c r="CF27" s="4" t="str">
        <f>$F$4</f>
        <v>F 2021</v>
      </c>
      <c r="CG27" s="26" t="str">
        <f>$G$4</f>
        <v>S 2022</v>
      </c>
      <c r="CH27" s="25"/>
      <c r="CI27" s="4" t="str">
        <f>$F$4</f>
        <v>F 2021</v>
      </c>
      <c r="CJ27" s="26" t="str">
        <f>$G$4</f>
        <v>S 2022</v>
      </c>
      <c r="CK27" s="25"/>
      <c r="CL27" s="4" t="str">
        <f>$F$4</f>
        <v>F 2021</v>
      </c>
      <c r="CM27" s="26" t="str">
        <f>$G$4</f>
        <v>S 2022</v>
      </c>
      <c r="CN27" s="25"/>
      <c r="CO27" s="4" t="str">
        <f>$F$4</f>
        <v>F 2021</v>
      </c>
      <c r="CP27" s="26" t="str">
        <f>$G$4</f>
        <v>S 2022</v>
      </c>
      <c r="CQ27" s="25"/>
      <c r="CR27" s="4" t="str">
        <f>$F$4</f>
        <v>F 2021</v>
      </c>
      <c r="CS27" s="26" t="str">
        <f>$G$4</f>
        <v>S 2022</v>
      </c>
      <c r="CT27" s="25"/>
      <c r="CU27" s="4" t="str">
        <f>$F$4</f>
        <v>F 2021</v>
      </c>
      <c r="CV27" s="26" t="str">
        <f>$G$4</f>
        <v>S 2022</v>
      </c>
      <c r="CW27" s="25"/>
      <c r="CX27" s="4" t="str">
        <f>$F$4</f>
        <v>F 2021</v>
      </c>
      <c r="CY27" s="26" t="str">
        <f>$G$4</f>
        <v>S 2022</v>
      </c>
      <c r="CZ27" s="25"/>
      <c r="DA27" s="4" t="str">
        <f>$F$4</f>
        <v>F 2021</v>
      </c>
      <c r="DB27" s="26" t="str">
        <f>$G$4</f>
        <v>S 2022</v>
      </c>
    </row>
    <row r="28" spans="1:270">
      <c r="A28" s="124" t="s">
        <v>66</v>
      </c>
      <c r="B28" s="117" t="s">
        <v>67</v>
      </c>
      <c r="C28" s="116" t="s">
        <v>68</v>
      </c>
      <c r="D28" s="118" t="s">
        <v>69</v>
      </c>
      <c r="E28" s="27" t="s">
        <v>49</v>
      </c>
      <c r="F28" s="1">
        <f>$F$5</f>
        <v>20</v>
      </c>
      <c r="G28" s="28">
        <f>$G$5</f>
        <v>64</v>
      </c>
      <c r="H28" s="27" t="s">
        <v>49</v>
      </c>
      <c r="I28" s="1">
        <f>$I$5</f>
        <v>9</v>
      </c>
      <c r="J28" s="28">
        <f>$J$5</f>
        <v>18</v>
      </c>
      <c r="K28" s="27" t="s">
        <v>49</v>
      </c>
      <c r="L28" s="1">
        <f>$L$5</f>
        <v>1</v>
      </c>
      <c r="M28" s="28">
        <f>$M$5</f>
        <v>0</v>
      </c>
      <c r="N28" s="27" t="s">
        <v>49</v>
      </c>
      <c r="O28" s="1">
        <f>$O$5</f>
        <v>0</v>
      </c>
      <c r="P28" s="28">
        <f>$P$5</f>
        <v>14</v>
      </c>
      <c r="Q28" s="27" t="s">
        <v>49</v>
      </c>
      <c r="R28" s="1">
        <f>$R$5</f>
        <v>2</v>
      </c>
      <c r="S28" s="28">
        <f>$S$5</f>
        <v>3</v>
      </c>
      <c r="T28" s="27" t="s">
        <v>49</v>
      </c>
      <c r="U28" s="1">
        <f>$U$5</f>
        <v>0</v>
      </c>
      <c r="V28" s="28">
        <f>$V$5</f>
        <v>0</v>
      </c>
      <c r="W28" s="27" t="s">
        <v>49</v>
      </c>
      <c r="X28" s="1">
        <f>$X$5</f>
        <v>0</v>
      </c>
      <c r="Y28" s="28">
        <f>$Y$5</f>
        <v>0</v>
      </c>
      <c r="Z28" s="27" t="s">
        <v>49</v>
      </c>
      <c r="AA28" s="1">
        <f>$AA$5</f>
        <v>0</v>
      </c>
      <c r="AB28" s="28">
        <f>$AB$5</f>
        <v>0</v>
      </c>
      <c r="AC28" s="27" t="s">
        <v>49</v>
      </c>
      <c r="AD28" s="1">
        <f>$AD$5</f>
        <v>0</v>
      </c>
      <c r="AE28" s="28">
        <f>$AE$5</f>
        <v>0</v>
      </c>
      <c r="AF28" s="27" t="s">
        <v>49</v>
      </c>
      <c r="AG28" s="1">
        <f>$AG$5</f>
        <v>0</v>
      </c>
      <c r="AH28" s="28">
        <f>$AH$5</f>
        <v>0</v>
      </c>
      <c r="AI28" s="27" t="s">
        <v>49</v>
      </c>
      <c r="AJ28" s="1">
        <f>$AJ$5</f>
        <v>0</v>
      </c>
      <c r="AK28" s="28">
        <f>$AK$5</f>
        <v>8</v>
      </c>
      <c r="AL28" s="27" t="s">
        <v>49</v>
      </c>
      <c r="AM28" s="1">
        <f>$AM$5</f>
        <v>0</v>
      </c>
      <c r="AN28" s="28">
        <f>$AN$5</f>
        <v>0</v>
      </c>
      <c r="AO28" s="27" t="s">
        <v>49</v>
      </c>
      <c r="AP28" s="1">
        <f>$AP$5</f>
        <v>0</v>
      </c>
      <c r="AQ28" s="28">
        <f>$AQ$5</f>
        <v>0</v>
      </c>
      <c r="AR28" s="27" t="s">
        <v>49</v>
      </c>
      <c r="AS28" s="1">
        <f>$AS$5</f>
        <v>0</v>
      </c>
      <c r="AT28" s="28">
        <f>$AT$5</f>
        <v>2</v>
      </c>
      <c r="AU28" s="27" t="s">
        <v>49</v>
      </c>
      <c r="AV28" s="1">
        <f>$AV$5</f>
        <v>2</v>
      </c>
      <c r="AW28" s="28">
        <f>$AW$5</f>
        <v>0</v>
      </c>
      <c r="AX28" s="27" t="s">
        <v>49</v>
      </c>
      <c r="AY28" s="1">
        <f>$AY$5</f>
        <v>0</v>
      </c>
      <c r="AZ28" s="28">
        <f>$AZ$5</f>
        <v>0</v>
      </c>
      <c r="BA28" s="27" t="s">
        <v>49</v>
      </c>
      <c r="BB28" s="1">
        <f>$BB$5</f>
        <v>0</v>
      </c>
      <c r="BC28" s="28">
        <f>$BC$5</f>
        <v>0</v>
      </c>
      <c r="BD28" s="27" t="s">
        <v>49</v>
      </c>
      <c r="BE28" s="1">
        <f>$BE$5</f>
        <v>0</v>
      </c>
      <c r="BF28" s="28">
        <f>$BF$5</f>
        <v>0</v>
      </c>
      <c r="BG28" s="27" t="s">
        <v>49</v>
      </c>
      <c r="BH28" s="1">
        <f>$BH$5</f>
        <v>0</v>
      </c>
      <c r="BI28" s="28">
        <f>$BI$5</f>
        <v>0</v>
      </c>
      <c r="BJ28" s="27" t="s">
        <v>49</v>
      </c>
      <c r="BK28" s="1">
        <f>$BK$5</f>
        <v>0</v>
      </c>
      <c r="BL28" s="28">
        <f>$BL$5</f>
        <v>0</v>
      </c>
      <c r="BM28" s="27" t="s">
        <v>49</v>
      </c>
      <c r="BN28" s="1">
        <f>$BN$5</f>
        <v>0</v>
      </c>
      <c r="BO28" s="28">
        <f>$BO$5</f>
        <v>2</v>
      </c>
      <c r="BP28" s="27" t="s">
        <v>49</v>
      </c>
      <c r="BQ28" s="1">
        <f>$BQ$5</f>
        <v>0</v>
      </c>
      <c r="BR28" s="28">
        <f>$BR$5</f>
        <v>0</v>
      </c>
      <c r="BS28" s="27" t="s">
        <v>49</v>
      </c>
      <c r="BT28" s="1">
        <f>$BT$5</f>
        <v>0</v>
      </c>
      <c r="BU28" s="28">
        <f>$BU$5</f>
        <v>2</v>
      </c>
      <c r="BV28" s="27" t="s">
        <v>49</v>
      </c>
      <c r="BW28" s="1">
        <f>$BW$5</f>
        <v>0</v>
      </c>
      <c r="BX28" s="28">
        <f>$BX$5</f>
        <v>0</v>
      </c>
      <c r="BY28" s="27" t="s">
        <v>49</v>
      </c>
      <c r="BZ28" s="1">
        <f>$BZ$5</f>
        <v>0</v>
      </c>
      <c r="CA28" s="28">
        <f>$CA$5</f>
        <v>8</v>
      </c>
      <c r="CB28" s="27" t="s">
        <v>49</v>
      </c>
      <c r="CC28" s="1">
        <f>$CC$5</f>
        <v>0</v>
      </c>
      <c r="CD28" s="28">
        <f>$CD$5</f>
        <v>0</v>
      </c>
      <c r="CE28" s="27" t="s">
        <v>49</v>
      </c>
      <c r="CF28" s="1">
        <f>$CF$5</f>
        <v>0</v>
      </c>
      <c r="CG28" s="28">
        <f>$CG$5</f>
        <v>0</v>
      </c>
      <c r="CH28" s="27" t="s">
        <v>49</v>
      </c>
      <c r="CI28" s="1">
        <f>$CI$5</f>
        <v>0</v>
      </c>
      <c r="CJ28" s="28">
        <f>$CJ$5</f>
        <v>0</v>
      </c>
      <c r="CK28" s="27" t="s">
        <v>49</v>
      </c>
      <c r="CL28" s="1">
        <f>$CL$5</f>
        <v>6</v>
      </c>
      <c r="CM28" s="28">
        <f>$CM$5</f>
        <v>5</v>
      </c>
      <c r="CN28" s="27" t="s">
        <v>49</v>
      </c>
      <c r="CO28" s="1">
        <f>$CO$5</f>
        <v>0</v>
      </c>
      <c r="CP28" s="28">
        <f>$CP$5</f>
        <v>0</v>
      </c>
      <c r="CQ28" s="27" t="s">
        <v>49</v>
      </c>
      <c r="CR28" s="1">
        <f>$CR$5</f>
        <v>0</v>
      </c>
      <c r="CS28" s="28">
        <f>$CS$5</f>
        <v>0</v>
      </c>
      <c r="CT28" s="27" t="s">
        <v>49</v>
      </c>
      <c r="CU28" s="1">
        <f>$CU$5</f>
        <v>0</v>
      </c>
      <c r="CV28" s="28">
        <f>$CV$5</f>
        <v>0</v>
      </c>
      <c r="CW28" s="27" t="s">
        <v>49</v>
      </c>
      <c r="CX28" s="1">
        <f>$CX$5</f>
        <v>0</v>
      </c>
      <c r="CY28" s="28">
        <f>$CY$5</f>
        <v>0</v>
      </c>
      <c r="CZ28" s="27" t="s">
        <v>49</v>
      </c>
      <c r="DA28" s="1">
        <f>$DA$5</f>
        <v>0</v>
      </c>
      <c r="DB28" s="28">
        <f>$DB$5</f>
        <v>2</v>
      </c>
    </row>
    <row r="29" spans="1:270">
      <c r="A29" s="124"/>
      <c r="B29" s="117"/>
      <c r="C29" s="116"/>
      <c r="D29" s="118"/>
      <c r="E29" s="27" t="s">
        <v>50</v>
      </c>
      <c r="F29" s="6">
        <f>AVERAGE(I29,L29,O29,R29,U29,X29,AA29,AD29,AG29,AJ29,AM29,AP29,AS29,AV29,AY29,BB29,BE29,BH29,BK29,BN29,BQ29,BT29,BW29,BZ29,CC29,CF29,CI29,CL29,CO29,CR29,CU29,CX29,DA29)</f>
        <v>3.54</v>
      </c>
      <c r="G29" s="50">
        <f>AVERAGE(J29,M29,P29,S29,V29,Y29,AB29,AE29,AH29,AK29,AN29,AQ29,AT29,AW29,AZ29,BC29,BF29,BI29,BL29,BO29,BR29,BU29,BX29,CA29,CD29,CG29,CJ29,CM29,CP29,CS29,CV29,CY29,DB29)</f>
        <v>3.6399999999999997</v>
      </c>
      <c r="H29" s="27" t="s">
        <v>50</v>
      </c>
      <c r="I29" s="1">
        <v>3.7</v>
      </c>
      <c r="J29" s="28">
        <v>3.8</v>
      </c>
      <c r="K29" s="27" t="s">
        <v>50</v>
      </c>
      <c r="L29" s="1">
        <v>4</v>
      </c>
      <c r="M29" s="28"/>
      <c r="N29" s="27" t="s">
        <v>50</v>
      </c>
      <c r="P29" s="28">
        <v>3.9</v>
      </c>
      <c r="Q29" s="27" t="s">
        <v>50</v>
      </c>
      <c r="R29" s="1">
        <v>3</v>
      </c>
      <c r="S29" s="28">
        <v>4</v>
      </c>
      <c r="T29" s="27" t="s">
        <v>50</v>
      </c>
      <c r="V29" s="28"/>
      <c r="W29" s="27" t="s">
        <v>50</v>
      </c>
      <c r="Y29" s="28"/>
      <c r="Z29" s="27" t="s">
        <v>50</v>
      </c>
      <c r="AB29" s="28"/>
      <c r="AC29" s="27" t="s">
        <v>50</v>
      </c>
      <c r="AE29" s="28"/>
      <c r="AF29" s="27" t="s">
        <v>50</v>
      </c>
      <c r="AH29" s="28"/>
      <c r="AI29" s="27" t="s">
        <v>50</v>
      </c>
      <c r="AK29" s="28">
        <v>3.8</v>
      </c>
      <c r="AL29" s="27" t="s">
        <v>50</v>
      </c>
      <c r="AN29" s="28"/>
      <c r="AO29" s="27" t="s">
        <v>50</v>
      </c>
      <c r="AQ29" s="28"/>
      <c r="AR29" s="27" t="s">
        <v>50</v>
      </c>
      <c r="AT29" s="28">
        <v>3</v>
      </c>
      <c r="AU29" s="27" t="s">
        <v>50</v>
      </c>
      <c r="AV29" s="1">
        <v>3</v>
      </c>
      <c r="AW29" s="28"/>
      <c r="AX29" s="27" t="s">
        <v>50</v>
      </c>
      <c r="AZ29" s="28"/>
      <c r="BA29" s="27" t="s">
        <v>50</v>
      </c>
      <c r="BC29" s="28"/>
      <c r="BD29" s="27" t="s">
        <v>50</v>
      </c>
      <c r="BF29" s="28"/>
      <c r="BG29" s="27" t="s">
        <v>50</v>
      </c>
      <c r="BI29" s="28"/>
      <c r="BJ29" s="27" t="s">
        <v>50</v>
      </c>
      <c r="BL29" s="28"/>
      <c r="BM29" s="27" t="s">
        <v>50</v>
      </c>
      <c r="BO29" s="28">
        <v>3</v>
      </c>
      <c r="BP29" s="27" t="s">
        <v>50</v>
      </c>
      <c r="BR29" s="28"/>
      <c r="BS29" s="27" t="s">
        <v>50</v>
      </c>
      <c r="BU29" s="28">
        <v>4</v>
      </c>
      <c r="BV29" s="27" t="s">
        <v>50</v>
      </c>
      <c r="BX29" s="28"/>
      <c r="BY29" s="27" t="s">
        <v>50</v>
      </c>
      <c r="CA29" s="28">
        <v>3.6</v>
      </c>
      <c r="CB29" s="27" t="s">
        <v>50</v>
      </c>
      <c r="CD29" s="28"/>
      <c r="CE29" s="27" t="s">
        <v>50</v>
      </c>
      <c r="CG29" s="28"/>
      <c r="CH29" s="27" t="s">
        <v>50</v>
      </c>
      <c r="CJ29" s="28"/>
      <c r="CK29" s="27" t="s">
        <v>50</v>
      </c>
      <c r="CL29" s="1">
        <v>4</v>
      </c>
      <c r="CM29" s="28">
        <v>3.8</v>
      </c>
      <c r="CN29" s="27" t="s">
        <v>50</v>
      </c>
      <c r="CP29" s="28"/>
      <c r="CQ29" s="27" t="s">
        <v>50</v>
      </c>
      <c r="CS29" s="28"/>
      <c r="CT29" s="27" t="s">
        <v>50</v>
      </c>
      <c r="CV29" s="28"/>
      <c r="CW29" s="27" t="s">
        <v>50</v>
      </c>
      <c r="CY29" s="28"/>
      <c r="CZ29" s="27" t="s">
        <v>50</v>
      </c>
      <c r="DB29" s="28">
        <v>3.5</v>
      </c>
    </row>
    <row r="30" spans="1:270">
      <c r="A30" s="124"/>
      <c r="B30" s="117"/>
      <c r="C30" s="116"/>
      <c r="D30" s="118"/>
      <c r="E30" s="27" t="s">
        <v>51</v>
      </c>
      <c r="F30" s="1">
        <f>MIN(I30,L30,O30,R30,U30,X30,AA30,AD30,AG30,AJ30,AM30,AP30,AS30,AV30,AY30,BB30,BE30,BH30,BK30,BN30,BQ30,BT30,BW30,BZ30,CC30,CF30,CI30,CL30,CO30,CR30,CU30,CX30,DA30)</f>
        <v>3</v>
      </c>
      <c r="G30" s="28">
        <f>MIN(J30,M30,P30,S30,V30,Y30,AB30,AE30,AH30,AK30,AN30,AQ30,AT30,AW30,AZ30,BC30,BF30,BI30,BL30,BO30,BR30,BU30,BX30,CA30,CD30,CG30,CJ30,CM30,CP30,CS30,CV30,CY30,DB30)</f>
        <v>3</v>
      </c>
      <c r="H30" s="27" t="s">
        <v>51</v>
      </c>
      <c r="I30" s="1">
        <v>3</v>
      </c>
      <c r="J30" s="28">
        <v>3</v>
      </c>
      <c r="K30" s="27" t="s">
        <v>51</v>
      </c>
      <c r="L30" s="1">
        <v>4</v>
      </c>
      <c r="M30" s="28"/>
      <c r="N30" s="27" t="s">
        <v>51</v>
      </c>
      <c r="P30" s="28">
        <v>3</v>
      </c>
      <c r="Q30" s="27" t="s">
        <v>51</v>
      </c>
      <c r="R30" s="1">
        <v>3</v>
      </c>
      <c r="S30" s="28">
        <v>4</v>
      </c>
      <c r="T30" s="27" t="s">
        <v>51</v>
      </c>
      <c r="V30" s="28"/>
      <c r="W30" s="27" t="s">
        <v>51</v>
      </c>
      <c r="Y30" s="28"/>
      <c r="Z30" s="27" t="s">
        <v>51</v>
      </c>
      <c r="AB30" s="28"/>
      <c r="AC30" s="27" t="s">
        <v>51</v>
      </c>
      <c r="AE30" s="28"/>
      <c r="AF30" s="27" t="s">
        <v>51</v>
      </c>
      <c r="AH30" s="28"/>
      <c r="AI30" s="27" t="s">
        <v>51</v>
      </c>
      <c r="AK30" s="28">
        <v>3</v>
      </c>
      <c r="AL30" s="27" t="s">
        <v>51</v>
      </c>
      <c r="AN30" s="28"/>
      <c r="AO30" s="27" t="s">
        <v>51</v>
      </c>
      <c r="AQ30" s="28"/>
      <c r="AR30" s="27" t="s">
        <v>51</v>
      </c>
      <c r="AT30" s="28">
        <v>3</v>
      </c>
      <c r="AU30" s="27" t="s">
        <v>51</v>
      </c>
      <c r="AV30" s="1">
        <v>3</v>
      </c>
      <c r="AW30" s="28"/>
      <c r="AX30" s="27" t="s">
        <v>51</v>
      </c>
      <c r="AZ30" s="28"/>
      <c r="BA30" s="27" t="s">
        <v>51</v>
      </c>
      <c r="BC30" s="28"/>
      <c r="BD30" s="27" t="s">
        <v>51</v>
      </c>
      <c r="BF30" s="28"/>
      <c r="BG30" s="27" t="s">
        <v>51</v>
      </c>
      <c r="BI30" s="28"/>
      <c r="BJ30" s="27" t="s">
        <v>51</v>
      </c>
      <c r="BL30" s="28"/>
      <c r="BM30" s="27" t="s">
        <v>51</v>
      </c>
      <c r="BO30" s="28">
        <v>3</v>
      </c>
      <c r="BP30" s="27" t="s">
        <v>51</v>
      </c>
      <c r="BR30" s="28"/>
      <c r="BS30" s="27" t="s">
        <v>51</v>
      </c>
      <c r="BU30" s="28">
        <v>4</v>
      </c>
      <c r="BV30" s="27" t="s">
        <v>51</v>
      </c>
      <c r="BX30" s="28"/>
      <c r="BY30" s="27" t="s">
        <v>51</v>
      </c>
      <c r="CA30" s="28">
        <v>3</v>
      </c>
      <c r="CB30" s="27" t="s">
        <v>51</v>
      </c>
      <c r="CD30" s="28"/>
      <c r="CE30" s="27" t="s">
        <v>51</v>
      </c>
      <c r="CG30" s="28"/>
      <c r="CH30" s="27" t="s">
        <v>51</v>
      </c>
      <c r="CJ30" s="28"/>
      <c r="CK30" s="27" t="s">
        <v>51</v>
      </c>
      <c r="CL30" s="1">
        <v>4</v>
      </c>
      <c r="CM30" s="28">
        <v>3</v>
      </c>
      <c r="CN30" s="27" t="s">
        <v>51</v>
      </c>
      <c r="CP30" s="28"/>
      <c r="CQ30" s="27" t="s">
        <v>51</v>
      </c>
      <c r="CS30" s="28"/>
      <c r="CT30" s="27" t="s">
        <v>51</v>
      </c>
      <c r="CV30" s="28"/>
      <c r="CW30" s="27" t="s">
        <v>51</v>
      </c>
      <c r="CY30" s="28"/>
      <c r="CZ30" s="27" t="s">
        <v>51</v>
      </c>
      <c r="DB30" s="28">
        <v>3</v>
      </c>
    </row>
    <row r="31" spans="1:270" ht="33" customHeight="1">
      <c r="A31" s="124"/>
      <c r="B31" s="117"/>
      <c r="C31" s="116"/>
      <c r="D31" s="118"/>
      <c r="E31" s="27" t="s">
        <v>52</v>
      </c>
      <c r="F31" s="1">
        <f>MAX(I31,L31,O31,R31,U31,X31,AA31,AD31,AG31,AJ31,AM31,AP31,AS31,AV31,AY31,BB31,BE31,BH31,BK31,BN31,BQ31,BT31,BW31,BZ31,CC31,CF31,CI31,CL31,CO31,CR31,CU31,CX31,DA31)</f>
        <v>4</v>
      </c>
      <c r="G31" s="28">
        <f>MAX(J31,M31,P31,S31,V31,Y31,AB31,AE31,AH31,AK31,AN31,AQ31,AT31,AW31,AZ31,BC31,BF31,BI31,BL31,BO31,BR31,BU31,BX31,CA31,CD31,CG31,CJ31,CM31,CP31,CS31,CV31,CY31,DB31)</f>
        <v>4</v>
      </c>
      <c r="H31" s="27" t="s">
        <v>52</v>
      </c>
      <c r="I31" s="1">
        <v>4</v>
      </c>
      <c r="J31" s="28">
        <v>4</v>
      </c>
      <c r="K31" s="27" t="s">
        <v>52</v>
      </c>
      <c r="L31" s="1">
        <v>4</v>
      </c>
      <c r="M31" s="28"/>
      <c r="N31" s="27" t="s">
        <v>52</v>
      </c>
      <c r="P31" s="28">
        <v>4</v>
      </c>
      <c r="Q31" s="27" t="s">
        <v>52</v>
      </c>
      <c r="R31" s="1">
        <v>3</v>
      </c>
      <c r="S31" s="28">
        <v>4</v>
      </c>
      <c r="T31" s="27" t="s">
        <v>52</v>
      </c>
      <c r="V31" s="28"/>
      <c r="W31" s="27" t="s">
        <v>52</v>
      </c>
      <c r="Y31" s="28"/>
      <c r="Z31" s="27" t="s">
        <v>52</v>
      </c>
      <c r="AB31" s="28"/>
      <c r="AC31" s="27" t="s">
        <v>52</v>
      </c>
      <c r="AE31" s="28"/>
      <c r="AF31" s="27" t="s">
        <v>52</v>
      </c>
      <c r="AH31" s="28"/>
      <c r="AI31" s="27" t="s">
        <v>52</v>
      </c>
      <c r="AK31" s="28">
        <v>4</v>
      </c>
      <c r="AL31" s="27" t="s">
        <v>52</v>
      </c>
      <c r="AN31" s="28"/>
      <c r="AO31" s="27" t="s">
        <v>52</v>
      </c>
      <c r="AQ31" s="28"/>
      <c r="AR31" s="27" t="s">
        <v>52</v>
      </c>
      <c r="AT31" s="28">
        <v>3</v>
      </c>
      <c r="AU31" s="27" t="s">
        <v>52</v>
      </c>
      <c r="AV31" s="1">
        <v>3</v>
      </c>
      <c r="AW31" s="28"/>
      <c r="AX31" s="27" t="s">
        <v>52</v>
      </c>
      <c r="AZ31" s="28"/>
      <c r="BA31" s="27" t="s">
        <v>52</v>
      </c>
      <c r="BC31" s="28"/>
      <c r="BD31" s="27" t="s">
        <v>52</v>
      </c>
      <c r="BF31" s="28"/>
      <c r="BG31" s="27" t="s">
        <v>52</v>
      </c>
      <c r="BI31" s="28"/>
      <c r="BJ31" s="27" t="s">
        <v>52</v>
      </c>
      <c r="BL31" s="28"/>
      <c r="BM31" s="27" t="s">
        <v>52</v>
      </c>
      <c r="BO31" s="28">
        <v>3</v>
      </c>
      <c r="BP31" s="27" t="s">
        <v>52</v>
      </c>
      <c r="BR31" s="28"/>
      <c r="BS31" s="27" t="s">
        <v>52</v>
      </c>
      <c r="BU31" s="28">
        <v>4</v>
      </c>
      <c r="BV31" s="27" t="s">
        <v>52</v>
      </c>
      <c r="BX31" s="28"/>
      <c r="BY31" s="27" t="s">
        <v>52</v>
      </c>
      <c r="CA31" s="28">
        <v>4</v>
      </c>
      <c r="CB31" s="27" t="s">
        <v>52</v>
      </c>
      <c r="CD31" s="28"/>
      <c r="CE31" s="27" t="s">
        <v>52</v>
      </c>
      <c r="CG31" s="28"/>
      <c r="CH31" s="27" t="s">
        <v>52</v>
      </c>
      <c r="CJ31" s="28"/>
      <c r="CK31" s="27" t="s">
        <v>52</v>
      </c>
      <c r="CL31" s="1">
        <v>4</v>
      </c>
      <c r="CM31" s="28">
        <v>4</v>
      </c>
      <c r="CN31" s="27" t="s">
        <v>52</v>
      </c>
      <c r="CP31" s="28"/>
      <c r="CQ31" s="27" t="s">
        <v>52</v>
      </c>
      <c r="CS31" s="28"/>
      <c r="CT31" s="27" t="s">
        <v>52</v>
      </c>
      <c r="CV31" s="28"/>
      <c r="CW31" s="27" t="s">
        <v>52</v>
      </c>
      <c r="CY31" s="28"/>
      <c r="CZ31" s="27" t="s">
        <v>52</v>
      </c>
      <c r="DB31" s="28">
        <v>4</v>
      </c>
    </row>
    <row r="32" spans="1:270">
      <c r="A32" s="125" t="s">
        <v>70</v>
      </c>
      <c r="B32" s="123" t="s">
        <v>67</v>
      </c>
      <c r="C32" s="120" t="s">
        <v>71</v>
      </c>
      <c r="D32" s="119" t="s">
        <v>72</v>
      </c>
      <c r="E32" s="29" t="s">
        <v>49</v>
      </c>
      <c r="F32" s="2">
        <f>$F$5</f>
        <v>20</v>
      </c>
      <c r="G32" s="30">
        <f>$G$5</f>
        <v>64</v>
      </c>
      <c r="H32" s="29" t="s">
        <v>49</v>
      </c>
      <c r="I32" s="2">
        <f>$I$5</f>
        <v>9</v>
      </c>
      <c r="J32" s="30">
        <f>$J$5</f>
        <v>18</v>
      </c>
      <c r="K32" s="29" t="s">
        <v>49</v>
      </c>
      <c r="L32" s="2">
        <f>$L$5</f>
        <v>1</v>
      </c>
      <c r="M32" s="30">
        <f>$M$5</f>
        <v>0</v>
      </c>
      <c r="N32" s="29" t="s">
        <v>49</v>
      </c>
      <c r="O32" s="2">
        <f>$O$5</f>
        <v>0</v>
      </c>
      <c r="P32" s="30">
        <f>$P$5</f>
        <v>14</v>
      </c>
      <c r="Q32" s="29" t="s">
        <v>49</v>
      </c>
      <c r="R32" s="2">
        <f>$R$5</f>
        <v>2</v>
      </c>
      <c r="S32" s="30">
        <f>$S$5</f>
        <v>3</v>
      </c>
      <c r="T32" s="29" t="s">
        <v>49</v>
      </c>
      <c r="U32" s="2">
        <f>$U$5</f>
        <v>0</v>
      </c>
      <c r="V32" s="30">
        <f>$V$5</f>
        <v>0</v>
      </c>
      <c r="W32" s="29" t="s">
        <v>49</v>
      </c>
      <c r="X32" s="2">
        <f>$X$5</f>
        <v>0</v>
      </c>
      <c r="Y32" s="30">
        <f>$Y$5</f>
        <v>0</v>
      </c>
      <c r="Z32" s="29" t="s">
        <v>49</v>
      </c>
      <c r="AA32" s="2">
        <f>$AA$5</f>
        <v>0</v>
      </c>
      <c r="AB32" s="30">
        <f>$AB$5</f>
        <v>0</v>
      </c>
      <c r="AC32" s="29" t="s">
        <v>49</v>
      </c>
      <c r="AD32" s="2">
        <f>$AD$5</f>
        <v>0</v>
      </c>
      <c r="AE32" s="30">
        <f>$AE$5</f>
        <v>0</v>
      </c>
      <c r="AF32" s="29" t="s">
        <v>49</v>
      </c>
      <c r="AG32" s="2">
        <f>$AG$5</f>
        <v>0</v>
      </c>
      <c r="AH32" s="30">
        <f>$AH$5</f>
        <v>0</v>
      </c>
      <c r="AI32" s="29" t="s">
        <v>49</v>
      </c>
      <c r="AJ32" s="2">
        <f>$AJ$5</f>
        <v>0</v>
      </c>
      <c r="AK32" s="30">
        <f>$AK$5</f>
        <v>8</v>
      </c>
      <c r="AL32" s="29" t="s">
        <v>49</v>
      </c>
      <c r="AM32" s="2">
        <f>$AM$5</f>
        <v>0</v>
      </c>
      <c r="AN32" s="30">
        <f>$AN$5</f>
        <v>0</v>
      </c>
      <c r="AO32" s="29" t="s">
        <v>49</v>
      </c>
      <c r="AP32" s="2">
        <f>$AP$5</f>
        <v>0</v>
      </c>
      <c r="AQ32" s="30">
        <f>$AQ$5</f>
        <v>0</v>
      </c>
      <c r="AR32" s="29" t="s">
        <v>49</v>
      </c>
      <c r="AS32" s="2">
        <f>$AS$5</f>
        <v>0</v>
      </c>
      <c r="AT32" s="30">
        <f>$AT$5</f>
        <v>2</v>
      </c>
      <c r="AU32" s="29" t="s">
        <v>49</v>
      </c>
      <c r="AV32" s="2">
        <f>$AV$5</f>
        <v>2</v>
      </c>
      <c r="AW32" s="30">
        <f>$AW$5</f>
        <v>0</v>
      </c>
      <c r="AX32" s="29" t="s">
        <v>49</v>
      </c>
      <c r="AY32" s="2">
        <f>$AY$5</f>
        <v>0</v>
      </c>
      <c r="AZ32" s="30">
        <f>$AZ$5</f>
        <v>0</v>
      </c>
      <c r="BA32" s="29" t="s">
        <v>49</v>
      </c>
      <c r="BB32" s="2">
        <f>$BB$5</f>
        <v>0</v>
      </c>
      <c r="BC32" s="30">
        <f>$BC$5</f>
        <v>0</v>
      </c>
      <c r="BD32" s="29" t="s">
        <v>49</v>
      </c>
      <c r="BE32" s="2">
        <f>$BE$5</f>
        <v>0</v>
      </c>
      <c r="BF32" s="30">
        <f>$BF$5</f>
        <v>0</v>
      </c>
      <c r="BG32" s="29" t="s">
        <v>49</v>
      </c>
      <c r="BH32" s="2">
        <f>$BH$5</f>
        <v>0</v>
      </c>
      <c r="BI32" s="30">
        <f>$BI$5</f>
        <v>0</v>
      </c>
      <c r="BJ32" s="29" t="s">
        <v>49</v>
      </c>
      <c r="BK32" s="2">
        <f>$BK$5</f>
        <v>0</v>
      </c>
      <c r="BL32" s="30">
        <f>$BL$5</f>
        <v>0</v>
      </c>
      <c r="BM32" s="29" t="s">
        <v>49</v>
      </c>
      <c r="BN32" s="2">
        <f>$BN$5</f>
        <v>0</v>
      </c>
      <c r="BO32" s="30">
        <f>$BO$5</f>
        <v>2</v>
      </c>
      <c r="BP32" s="29" t="s">
        <v>49</v>
      </c>
      <c r="BQ32" s="2">
        <f>$BQ$5</f>
        <v>0</v>
      </c>
      <c r="BR32" s="30">
        <f>$BR$5</f>
        <v>0</v>
      </c>
      <c r="BS32" s="29" t="s">
        <v>49</v>
      </c>
      <c r="BT32" s="2">
        <f>$BT$5</f>
        <v>0</v>
      </c>
      <c r="BU32" s="30">
        <f>$BU$5</f>
        <v>2</v>
      </c>
      <c r="BV32" s="29" t="s">
        <v>49</v>
      </c>
      <c r="BW32" s="2">
        <f>$BW$5</f>
        <v>0</v>
      </c>
      <c r="BX32" s="30">
        <f>$BX$5</f>
        <v>0</v>
      </c>
      <c r="BY32" s="29" t="s">
        <v>49</v>
      </c>
      <c r="BZ32" s="2">
        <f>$BZ$5</f>
        <v>0</v>
      </c>
      <c r="CA32" s="30">
        <f>$CA$5</f>
        <v>8</v>
      </c>
      <c r="CB32" s="29" t="s">
        <v>49</v>
      </c>
      <c r="CC32" s="2">
        <f>$CC$5</f>
        <v>0</v>
      </c>
      <c r="CD32" s="30">
        <f>$CD$5</f>
        <v>0</v>
      </c>
      <c r="CE32" s="29" t="s">
        <v>49</v>
      </c>
      <c r="CF32" s="2">
        <f>$CF$5</f>
        <v>0</v>
      </c>
      <c r="CG32" s="30">
        <f>$CG$5</f>
        <v>0</v>
      </c>
      <c r="CH32" s="29" t="s">
        <v>49</v>
      </c>
      <c r="CI32" s="2">
        <f>$CI$5</f>
        <v>0</v>
      </c>
      <c r="CJ32" s="30">
        <f>$CJ$5</f>
        <v>0</v>
      </c>
      <c r="CK32" s="29" t="s">
        <v>49</v>
      </c>
      <c r="CL32" s="2">
        <f>$CL$5</f>
        <v>6</v>
      </c>
      <c r="CM32" s="30">
        <f>$CM$5</f>
        <v>5</v>
      </c>
      <c r="CN32" s="29" t="s">
        <v>49</v>
      </c>
      <c r="CO32" s="2">
        <f>$CO$5</f>
        <v>0</v>
      </c>
      <c r="CP32" s="30">
        <f>$CP$5</f>
        <v>0</v>
      </c>
      <c r="CQ32" s="29" t="s">
        <v>49</v>
      </c>
      <c r="CR32" s="2">
        <f>$CR$5</f>
        <v>0</v>
      </c>
      <c r="CS32" s="30">
        <f>$CS$5</f>
        <v>0</v>
      </c>
      <c r="CT32" s="29" t="s">
        <v>49</v>
      </c>
      <c r="CU32" s="2">
        <f>$CU$5</f>
        <v>0</v>
      </c>
      <c r="CV32" s="30">
        <f>$CV$5</f>
        <v>0</v>
      </c>
      <c r="CW32" s="29" t="s">
        <v>49</v>
      </c>
      <c r="CX32" s="2">
        <f>$CX$5</f>
        <v>0</v>
      </c>
      <c r="CY32" s="30">
        <f>$CY$5</f>
        <v>0</v>
      </c>
      <c r="CZ32" s="29" t="s">
        <v>49</v>
      </c>
      <c r="DA32" s="2">
        <f>$DA$5</f>
        <v>0</v>
      </c>
      <c r="DB32" s="30">
        <f>$DB$5</f>
        <v>2</v>
      </c>
    </row>
    <row r="33" spans="1:106">
      <c r="A33" s="125"/>
      <c r="B33" s="123"/>
      <c r="C33" s="120"/>
      <c r="D33" s="119"/>
      <c r="E33" s="29" t="s">
        <v>50</v>
      </c>
      <c r="F33" s="7">
        <f>AVERAGE(I33,L33,O33,R33,U33,X33,AA33,AD33,AG33,AJ33,AM33,AP33,AS33,AV33,AY33,BB33,BE33,BH33,BK33,BN33,BQ33,BT33,BW33,BZ33,CC33,CF33,CI33,CL33,CO33,CR33,CU33,CX33,DA33)</f>
        <v>3.7600000000000002</v>
      </c>
      <c r="G33" s="51">
        <f>AVERAGE(J33,M33,P33,S33,V33,Y33,AB33,AE33,AH33,AK33,AN33,AQ33,AT33,AW33,AZ33,BC33,BF33,BI33,BL33,BO33,BR33,BU33,BX33,CA33,CD33,CG33,CJ33,CM33,CP33,CS33,CV33,CY33,DB33)</f>
        <v>3.65</v>
      </c>
      <c r="H33" s="29" t="s">
        <v>50</v>
      </c>
      <c r="I33" s="2">
        <v>3.8</v>
      </c>
      <c r="J33" s="30">
        <v>3.8</v>
      </c>
      <c r="K33" s="29" t="s">
        <v>50</v>
      </c>
      <c r="L33" s="2">
        <v>4</v>
      </c>
      <c r="M33" s="30"/>
      <c r="N33" s="29" t="s">
        <v>50</v>
      </c>
      <c r="O33" s="2"/>
      <c r="P33" s="30">
        <v>3.9</v>
      </c>
      <c r="Q33" s="29" t="s">
        <v>50</v>
      </c>
      <c r="R33" s="2">
        <v>3.5</v>
      </c>
      <c r="S33" s="30">
        <v>3.7</v>
      </c>
      <c r="T33" s="29" t="s">
        <v>50</v>
      </c>
      <c r="U33" s="2"/>
      <c r="V33" s="30"/>
      <c r="W33" s="29" t="s">
        <v>50</v>
      </c>
      <c r="X33" s="2"/>
      <c r="Y33" s="30"/>
      <c r="Z33" s="29" t="s">
        <v>50</v>
      </c>
      <c r="AA33" s="2"/>
      <c r="AB33" s="30"/>
      <c r="AC33" s="29" t="s">
        <v>50</v>
      </c>
      <c r="AD33" s="2"/>
      <c r="AE33" s="30"/>
      <c r="AF33" s="29" t="s">
        <v>50</v>
      </c>
      <c r="AG33" s="2"/>
      <c r="AH33" s="30"/>
      <c r="AI33" s="29" t="s">
        <v>50</v>
      </c>
      <c r="AJ33" s="2"/>
      <c r="AK33" s="30">
        <v>3.8</v>
      </c>
      <c r="AL33" s="29" t="s">
        <v>50</v>
      </c>
      <c r="AM33" s="2"/>
      <c r="AN33" s="30"/>
      <c r="AO33" s="29" t="s">
        <v>50</v>
      </c>
      <c r="AP33" s="2"/>
      <c r="AQ33" s="30"/>
      <c r="AR33" s="29" t="s">
        <v>50</v>
      </c>
      <c r="AS33" s="2"/>
      <c r="AT33" s="30">
        <v>3.5</v>
      </c>
      <c r="AU33" s="29" t="s">
        <v>50</v>
      </c>
      <c r="AV33" s="2">
        <v>3.5</v>
      </c>
      <c r="AW33" s="30"/>
      <c r="AX33" s="29" t="s">
        <v>50</v>
      </c>
      <c r="AY33" s="2"/>
      <c r="AZ33" s="30"/>
      <c r="BA33" s="29" t="s">
        <v>50</v>
      </c>
      <c r="BB33" s="2"/>
      <c r="BC33" s="30"/>
      <c r="BD33" s="29" t="s">
        <v>50</v>
      </c>
      <c r="BE33" s="2"/>
      <c r="BF33" s="30"/>
      <c r="BG33" s="29" t="s">
        <v>50</v>
      </c>
      <c r="BH33" s="2"/>
      <c r="BI33" s="30"/>
      <c r="BJ33" s="29" t="s">
        <v>50</v>
      </c>
      <c r="BK33" s="2"/>
      <c r="BL33" s="30"/>
      <c r="BM33" s="29" t="s">
        <v>50</v>
      </c>
      <c r="BN33" s="2"/>
      <c r="BO33" s="30">
        <v>3.5</v>
      </c>
      <c r="BP33" s="29" t="s">
        <v>50</v>
      </c>
      <c r="BQ33" s="2"/>
      <c r="BR33" s="30"/>
      <c r="BS33" s="29" t="s">
        <v>50</v>
      </c>
      <c r="BT33" s="2"/>
      <c r="BU33" s="30">
        <v>3.5</v>
      </c>
      <c r="BV33" s="29" t="s">
        <v>50</v>
      </c>
      <c r="BW33" s="2"/>
      <c r="BX33" s="30"/>
      <c r="BY33" s="29" t="s">
        <v>50</v>
      </c>
      <c r="BZ33" s="2"/>
      <c r="CA33" s="30">
        <v>3.5</v>
      </c>
      <c r="CB33" s="29" t="s">
        <v>50</v>
      </c>
      <c r="CC33" s="2"/>
      <c r="CD33" s="30"/>
      <c r="CE33" s="29" t="s">
        <v>50</v>
      </c>
      <c r="CF33" s="2"/>
      <c r="CG33" s="30"/>
      <c r="CH33" s="29" t="s">
        <v>50</v>
      </c>
      <c r="CI33" s="2"/>
      <c r="CJ33" s="30"/>
      <c r="CK33" s="29" t="s">
        <v>50</v>
      </c>
      <c r="CL33" s="2">
        <v>4</v>
      </c>
      <c r="CM33" s="30">
        <v>3.8</v>
      </c>
      <c r="CN33" s="29" t="s">
        <v>50</v>
      </c>
      <c r="CO33" s="2"/>
      <c r="CP33" s="30"/>
      <c r="CQ33" s="29" t="s">
        <v>50</v>
      </c>
      <c r="CR33" s="2"/>
      <c r="CS33" s="30"/>
      <c r="CT33" s="29" t="s">
        <v>50</v>
      </c>
      <c r="CU33" s="2"/>
      <c r="CV33" s="30"/>
      <c r="CW33" s="29" t="s">
        <v>50</v>
      </c>
      <c r="CX33" s="2"/>
      <c r="CY33" s="30"/>
      <c r="CZ33" s="29" t="s">
        <v>50</v>
      </c>
      <c r="DA33" s="2"/>
      <c r="DB33" s="30">
        <v>3.5</v>
      </c>
    </row>
    <row r="34" spans="1:106">
      <c r="A34" s="125"/>
      <c r="B34" s="123"/>
      <c r="C34" s="120"/>
      <c r="D34" s="119"/>
      <c r="E34" s="29" t="s">
        <v>51</v>
      </c>
      <c r="F34" s="2">
        <f>MIN(I34,L34,O34,R34,U34,X34,AA34,AD34,AG34,AJ34,AM34,AP34,AS34,AV34,AY34,BB34,BE34,BH34,BK34,BN34,BQ34,BT34,BW34,BZ34,CC34,CF34,CI34,CL34,CO34,CR34,CU34,CX34,DA34)</f>
        <v>3</v>
      </c>
      <c r="G34" s="30">
        <f>MIN(J34,M34,P34,S34,V34,Y34,AB34,AE34,AH34,AK34,AN34,AQ34,AT34,AW34,AZ34,BC34,BF34,BI34,BL34,BO34,BR34,BU34,BX34,CA34,CD34,CG34,CJ34,CM34,CP34,CS34,CV34,CY34,DB34)</f>
        <v>2</v>
      </c>
      <c r="H34" s="29" t="s">
        <v>51</v>
      </c>
      <c r="I34" s="2">
        <v>3</v>
      </c>
      <c r="J34" s="30">
        <v>3</v>
      </c>
      <c r="K34" s="29" t="s">
        <v>51</v>
      </c>
      <c r="L34" s="2">
        <v>4</v>
      </c>
      <c r="M34" s="30"/>
      <c r="N34" s="29" t="s">
        <v>51</v>
      </c>
      <c r="O34" s="2"/>
      <c r="P34" s="30">
        <v>3</v>
      </c>
      <c r="Q34" s="29" t="s">
        <v>51</v>
      </c>
      <c r="R34" s="2">
        <v>3</v>
      </c>
      <c r="S34" s="30">
        <v>3</v>
      </c>
      <c r="T34" s="29" t="s">
        <v>51</v>
      </c>
      <c r="U34" s="2"/>
      <c r="V34" s="30"/>
      <c r="W34" s="29" t="s">
        <v>51</v>
      </c>
      <c r="X34" s="2"/>
      <c r="Y34" s="30"/>
      <c r="Z34" s="29" t="s">
        <v>51</v>
      </c>
      <c r="AA34" s="2"/>
      <c r="AB34" s="30"/>
      <c r="AC34" s="29" t="s">
        <v>51</v>
      </c>
      <c r="AD34" s="2"/>
      <c r="AE34" s="30"/>
      <c r="AF34" s="29" t="s">
        <v>51</v>
      </c>
      <c r="AG34" s="2"/>
      <c r="AH34" s="30"/>
      <c r="AI34" s="29" t="s">
        <v>51</v>
      </c>
      <c r="AJ34" s="2"/>
      <c r="AK34" s="30">
        <v>2</v>
      </c>
      <c r="AL34" s="29" t="s">
        <v>51</v>
      </c>
      <c r="AM34" s="2"/>
      <c r="AN34" s="30"/>
      <c r="AO34" s="29" t="s">
        <v>51</v>
      </c>
      <c r="AP34" s="2"/>
      <c r="AQ34" s="30"/>
      <c r="AR34" s="29" t="s">
        <v>51</v>
      </c>
      <c r="AS34" s="2"/>
      <c r="AT34" s="30">
        <v>3</v>
      </c>
      <c r="AU34" s="29" t="s">
        <v>51</v>
      </c>
      <c r="AV34" s="2">
        <v>3</v>
      </c>
      <c r="AW34" s="30"/>
      <c r="AX34" s="29" t="s">
        <v>51</v>
      </c>
      <c r="AY34" s="2"/>
      <c r="AZ34" s="30"/>
      <c r="BA34" s="29" t="s">
        <v>51</v>
      </c>
      <c r="BB34" s="2"/>
      <c r="BC34" s="30"/>
      <c r="BD34" s="29" t="s">
        <v>51</v>
      </c>
      <c r="BE34" s="2"/>
      <c r="BF34" s="30"/>
      <c r="BG34" s="29" t="s">
        <v>51</v>
      </c>
      <c r="BH34" s="2"/>
      <c r="BI34" s="30"/>
      <c r="BJ34" s="29" t="s">
        <v>51</v>
      </c>
      <c r="BK34" s="2"/>
      <c r="BL34" s="30"/>
      <c r="BM34" s="29" t="s">
        <v>51</v>
      </c>
      <c r="BN34" s="2"/>
      <c r="BO34" s="30">
        <v>3</v>
      </c>
      <c r="BP34" s="29" t="s">
        <v>51</v>
      </c>
      <c r="BQ34" s="2"/>
      <c r="BR34" s="30"/>
      <c r="BS34" s="29" t="s">
        <v>51</v>
      </c>
      <c r="BT34" s="2"/>
      <c r="BU34" s="30">
        <v>3</v>
      </c>
      <c r="BV34" s="29" t="s">
        <v>51</v>
      </c>
      <c r="BW34" s="2"/>
      <c r="BX34" s="30"/>
      <c r="BY34" s="29" t="s">
        <v>51</v>
      </c>
      <c r="BZ34" s="2"/>
      <c r="CA34" s="30">
        <v>3</v>
      </c>
      <c r="CB34" s="29" t="s">
        <v>51</v>
      </c>
      <c r="CC34" s="2"/>
      <c r="CD34" s="30"/>
      <c r="CE34" s="29" t="s">
        <v>51</v>
      </c>
      <c r="CF34" s="2"/>
      <c r="CG34" s="30"/>
      <c r="CH34" s="29" t="s">
        <v>51</v>
      </c>
      <c r="CI34" s="2"/>
      <c r="CJ34" s="30"/>
      <c r="CK34" s="29" t="s">
        <v>51</v>
      </c>
      <c r="CL34" s="2">
        <v>4</v>
      </c>
      <c r="CM34" s="30">
        <v>3</v>
      </c>
      <c r="CN34" s="29" t="s">
        <v>51</v>
      </c>
      <c r="CO34" s="2"/>
      <c r="CP34" s="30"/>
      <c r="CQ34" s="29" t="s">
        <v>51</v>
      </c>
      <c r="CR34" s="2"/>
      <c r="CS34" s="30"/>
      <c r="CT34" s="29" t="s">
        <v>51</v>
      </c>
      <c r="CU34" s="2"/>
      <c r="CV34" s="30"/>
      <c r="CW34" s="29" t="s">
        <v>51</v>
      </c>
      <c r="CX34" s="2"/>
      <c r="CY34" s="30"/>
      <c r="CZ34" s="29" t="s">
        <v>51</v>
      </c>
      <c r="DA34" s="2"/>
      <c r="DB34" s="30">
        <v>3</v>
      </c>
    </row>
    <row r="35" spans="1:106">
      <c r="A35" s="125"/>
      <c r="B35" s="123"/>
      <c r="C35" s="120"/>
      <c r="D35" s="119"/>
      <c r="E35" s="29" t="s">
        <v>52</v>
      </c>
      <c r="F35" s="2">
        <f>MAX(I35,L35,O35,R35,U35,X35,AA35,AD35,AG35,AJ35,AM35,AP35,AS35,AV35,AY35,BB35,BE35,BH35,BK35,BN35,BQ35,BT35,BW35,BZ35,CC35,CF35,CI35,CL35,CO35,CR35,CU35,CX35,DA35)</f>
        <v>4</v>
      </c>
      <c r="G35" s="30">
        <f>MAX(J35,M35,P35,S35,V35,Y35,AB35,AE35,AH35,AK35,AN35,AQ35,AT35,AW35,AZ35,BC35,BF35,BI35,BL35,BO35,BR35,BU35,BX35,CA35,CD35,CG35,CJ35,CM35,CP35,CS35,CV35,CY35,DB35)</f>
        <v>4</v>
      </c>
      <c r="H35" s="29" t="s">
        <v>52</v>
      </c>
      <c r="I35" s="2">
        <v>4</v>
      </c>
      <c r="J35" s="30">
        <v>4</v>
      </c>
      <c r="K35" s="29" t="s">
        <v>52</v>
      </c>
      <c r="L35" s="2">
        <v>4</v>
      </c>
      <c r="M35" s="30"/>
      <c r="N35" s="29" t="s">
        <v>52</v>
      </c>
      <c r="O35" s="2"/>
      <c r="P35" s="30">
        <v>4</v>
      </c>
      <c r="Q35" s="29" t="s">
        <v>52</v>
      </c>
      <c r="R35" s="2">
        <v>4</v>
      </c>
      <c r="S35" s="30">
        <v>4</v>
      </c>
      <c r="T35" s="29" t="s">
        <v>52</v>
      </c>
      <c r="U35" s="2"/>
      <c r="V35" s="30"/>
      <c r="W35" s="29" t="s">
        <v>52</v>
      </c>
      <c r="X35" s="2"/>
      <c r="Y35" s="30"/>
      <c r="Z35" s="29" t="s">
        <v>52</v>
      </c>
      <c r="AA35" s="2"/>
      <c r="AB35" s="30"/>
      <c r="AC35" s="29" t="s">
        <v>52</v>
      </c>
      <c r="AD35" s="2"/>
      <c r="AE35" s="30"/>
      <c r="AF35" s="29" t="s">
        <v>52</v>
      </c>
      <c r="AG35" s="2"/>
      <c r="AH35" s="30"/>
      <c r="AI35" s="29" t="s">
        <v>52</v>
      </c>
      <c r="AJ35" s="2"/>
      <c r="AK35" s="30">
        <v>4</v>
      </c>
      <c r="AL35" s="29" t="s">
        <v>52</v>
      </c>
      <c r="AM35" s="2"/>
      <c r="AN35" s="30"/>
      <c r="AO35" s="29" t="s">
        <v>52</v>
      </c>
      <c r="AP35" s="2"/>
      <c r="AQ35" s="30"/>
      <c r="AR35" s="29" t="s">
        <v>52</v>
      </c>
      <c r="AS35" s="2"/>
      <c r="AT35" s="30">
        <v>4</v>
      </c>
      <c r="AU35" s="29" t="s">
        <v>52</v>
      </c>
      <c r="AV35" s="2">
        <v>4</v>
      </c>
      <c r="AW35" s="30"/>
      <c r="AX35" s="29" t="s">
        <v>52</v>
      </c>
      <c r="AY35" s="2"/>
      <c r="AZ35" s="30"/>
      <c r="BA35" s="29" t="s">
        <v>52</v>
      </c>
      <c r="BB35" s="2"/>
      <c r="BC35" s="30"/>
      <c r="BD35" s="29" t="s">
        <v>52</v>
      </c>
      <c r="BE35" s="2"/>
      <c r="BF35" s="30"/>
      <c r="BG35" s="29" t="s">
        <v>52</v>
      </c>
      <c r="BH35" s="2"/>
      <c r="BI35" s="30"/>
      <c r="BJ35" s="29" t="s">
        <v>52</v>
      </c>
      <c r="BK35" s="2"/>
      <c r="BL35" s="30"/>
      <c r="BM35" s="29" t="s">
        <v>52</v>
      </c>
      <c r="BN35" s="2"/>
      <c r="BO35" s="30">
        <v>4</v>
      </c>
      <c r="BP35" s="29" t="s">
        <v>52</v>
      </c>
      <c r="BQ35" s="2"/>
      <c r="BR35" s="30"/>
      <c r="BS35" s="29" t="s">
        <v>52</v>
      </c>
      <c r="BT35" s="2"/>
      <c r="BU35" s="30">
        <v>4</v>
      </c>
      <c r="BV35" s="29" t="s">
        <v>52</v>
      </c>
      <c r="BW35" s="2"/>
      <c r="BX35" s="30"/>
      <c r="BY35" s="29" t="s">
        <v>52</v>
      </c>
      <c r="BZ35" s="2"/>
      <c r="CA35" s="30">
        <v>4</v>
      </c>
      <c r="CB35" s="29" t="s">
        <v>52</v>
      </c>
      <c r="CC35" s="2"/>
      <c r="CD35" s="30"/>
      <c r="CE35" s="29" t="s">
        <v>52</v>
      </c>
      <c r="CF35" s="2"/>
      <c r="CG35" s="30"/>
      <c r="CH35" s="29" t="s">
        <v>52</v>
      </c>
      <c r="CI35" s="2"/>
      <c r="CJ35" s="30"/>
      <c r="CK35" s="29" t="s">
        <v>52</v>
      </c>
      <c r="CL35" s="2">
        <v>4</v>
      </c>
      <c r="CM35" s="30">
        <v>4</v>
      </c>
      <c r="CN35" s="29" t="s">
        <v>52</v>
      </c>
      <c r="CO35" s="2"/>
      <c r="CP35" s="30"/>
      <c r="CQ35" s="29" t="s">
        <v>52</v>
      </c>
      <c r="CR35" s="2"/>
      <c r="CS35" s="30"/>
      <c r="CT35" s="29" t="s">
        <v>52</v>
      </c>
      <c r="CU35" s="2"/>
      <c r="CV35" s="30"/>
      <c r="CW35" s="29" t="s">
        <v>52</v>
      </c>
      <c r="CX35" s="2"/>
      <c r="CY35" s="30"/>
      <c r="CZ35" s="29" t="s">
        <v>52</v>
      </c>
      <c r="DA35" s="2"/>
      <c r="DB35" s="30">
        <v>4</v>
      </c>
    </row>
    <row r="36" spans="1:106" ht="15" customHeight="1">
      <c r="A36" s="116">
        <v>1.1000000000000001</v>
      </c>
      <c r="B36" s="117" t="s">
        <v>67</v>
      </c>
      <c r="C36" s="116" t="s">
        <v>73</v>
      </c>
      <c r="D36" s="118" t="s">
        <v>74</v>
      </c>
      <c r="E36" s="27" t="s">
        <v>49</v>
      </c>
      <c r="F36" s="1">
        <f>$F$5</f>
        <v>20</v>
      </c>
      <c r="G36" s="28">
        <f>$G$5</f>
        <v>64</v>
      </c>
      <c r="H36" s="27" t="s">
        <v>49</v>
      </c>
      <c r="I36" s="1">
        <f>$I$5</f>
        <v>9</v>
      </c>
      <c r="J36" s="28">
        <f>$J$5</f>
        <v>18</v>
      </c>
      <c r="K36" s="27" t="s">
        <v>49</v>
      </c>
      <c r="L36" s="1">
        <f>$L$5</f>
        <v>1</v>
      </c>
      <c r="M36" s="28">
        <f>$M$5</f>
        <v>0</v>
      </c>
      <c r="N36" s="27" t="s">
        <v>49</v>
      </c>
      <c r="O36" s="1">
        <f>$O$5</f>
        <v>0</v>
      </c>
      <c r="P36" s="28">
        <f>$P$5</f>
        <v>14</v>
      </c>
      <c r="Q36" s="27" t="s">
        <v>49</v>
      </c>
      <c r="R36" s="1">
        <f>$R$5</f>
        <v>2</v>
      </c>
      <c r="S36" s="28">
        <f>$S$5</f>
        <v>3</v>
      </c>
      <c r="T36" s="27" t="s">
        <v>49</v>
      </c>
      <c r="U36" s="1">
        <f>$U$5</f>
        <v>0</v>
      </c>
      <c r="V36" s="28">
        <f>$V$5</f>
        <v>0</v>
      </c>
      <c r="W36" s="27" t="s">
        <v>49</v>
      </c>
      <c r="X36" s="1">
        <f>$X$5</f>
        <v>0</v>
      </c>
      <c r="Y36" s="28">
        <f>$Y$5</f>
        <v>0</v>
      </c>
      <c r="Z36" s="27" t="s">
        <v>49</v>
      </c>
      <c r="AA36" s="1">
        <f>$AA$5</f>
        <v>0</v>
      </c>
      <c r="AB36" s="28">
        <f>$AB$5</f>
        <v>0</v>
      </c>
      <c r="AC36" s="27" t="s">
        <v>49</v>
      </c>
      <c r="AD36" s="1">
        <f>$AD$5</f>
        <v>0</v>
      </c>
      <c r="AE36" s="28">
        <f>$AE$5</f>
        <v>0</v>
      </c>
      <c r="AF36" s="27" t="s">
        <v>49</v>
      </c>
      <c r="AG36" s="1">
        <f>$AG$5</f>
        <v>0</v>
      </c>
      <c r="AH36" s="28">
        <f>$AH$5</f>
        <v>0</v>
      </c>
      <c r="AI36" s="27" t="s">
        <v>49</v>
      </c>
      <c r="AJ36" s="1">
        <f>$AJ$5</f>
        <v>0</v>
      </c>
      <c r="AK36" s="28">
        <f>$AK$5</f>
        <v>8</v>
      </c>
      <c r="AL36" s="27" t="s">
        <v>49</v>
      </c>
      <c r="AM36" s="1">
        <f>$AM$5</f>
        <v>0</v>
      </c>
      <c r="AN36" s="28">
        <f>$AN$5</f>
        <v>0</v>
      </c>
      <c r="AO36" s="27" t="s">
        <v>49</v>
      </c>
      <c r="AP36" s="1">
        <f>$AP$5</f>
        <v>0</v>
      </c>
      <c r="AQ36" s="28">
        <f>$AQ$5</f>
        <v>0</v>
      </c>
      <c r="AR36" s="27" t="s">
        <v>49</v>
      </c>
      <c r="AS36" s="1">
        <f>$AS$5</f>
        <v>0</v>
      </c>
      <c r="AT36" s="28">
        <f>$AT$5</f>
        <v>2</v>
      </c>
      <c r="AU36" s="27" t="s">
        <v>49</v>
      </c>
      <c r="AV36" s="1">
        <f>$AV$5</f>
        <v>2</v>
      </c>
      <c r="AW36" s="28">
        <f>$AW$5</f>
        <v>0</v>
      </c>
      <c r="AX36" s="27" t="s">
        <v>49</v>
      </c>
      <c r="AY36" s="1">
        <f>$AY$5</f>
        <v>0</v>
      </c>
      <c r="AZ36" s="28">
        <f>$AZ$5</f>
        <v>0</v>
      </c>
      <c r="BA36" s="27" t="s">
        <v>49</v>
      </c>
      <c r="BB36" s="1">
        <f>$BB$5</f>
        <v>0</v>
      </c>
      <c r="BC36" s="28">
        <f>$BC$5</f>
        <v>0</v>
      </c>
      <c r="BD36" s="27" t="s">
        <v>49</v>
      </c>
      <c r="BE36" s="1">
        <f>$BE$5</f>
        <v>0</v>
      </c>
      <c r="BF36" s="28">
        <f>$BF$5</f>
        <v>0</v>
      </c>
      <c r="BG36" s="27" t="s">
        <v>49</v>
      </c>
      <c r="BH36" s="1">
        <f>$BH$5</f>
        <v>0</v>
      </c>
      <c r="BI36" s="28">
        <f>$BI$5</f>
        <v>0</v>
      </c>
      <c r="BJ36" s="27" t="s">
        <v>49</v>
      </c>
      <c r="BK36" s="1">
        <f>$BK$5</f>
        <v>0</v>
      </c>
      <c r="BL36" s="28">
        <f>$BL$5</f>
        <v>0</v>
      </c>
      <c r="BM36" s="27" t="s">
        <v>49</v>
      </c>
      <c r="BN36" s="1">
        <f>$BN$5</f>
        <v>0</v>
      </c>
      <c r="BO36" s="28">
        <f>$BO$5</f>
        <v>2</v>
      </c>
      <c r="BP36" s="27" t="s">
        <v>49</v>
      </c>
      <c r="BQ36" s="1">
        <f>$BQ$5</f>
        <v>0</v>
      </c>
      <c r="BR36" s="28">
        <f>$BR$5</f>
        <v>0</v>
      </c>
      <c r="BS36" s="27" t="s">
        <v>49</v>
      </c>
      <c r="BT36" s="1">
        <f>$BT$5</f>
        <v>0</v>
      </c>
      <c r="BU36" s="28">
        <f>$BU$5</f>
        <v>2</v>
      </c>
      <c r="BV36" s="27" t="s">
        <v>49</v>
      </c>
      <c r="BW36" s="1">
        <f>$BW$5</f>
        <v>0</v>
      </c>
      <c r="BX36" s="28">
        <f>$BX$5</f>
        <v>0</v>
      </c>
      <c r="BY36" s="27" t="s">
        <v>49</v>
      </c>
      <c r="BZ36" s="1">
        <f>$BZ$5</f>
        <v>0</v>
      </c>
      <c r="CA36" s="28">
        <f>$CA$5</f>
        <v>8</v>
      </c>
      <c r="CB36" s="27" t="s">
        <v>49</v>
      </c>
      <c r="CC36" s="1">
        <f>$CC$5</f>
        <v>0</v>
      </c>
      <c r="CD36" s="28">
        <f>$CD$5</f>
        <v>0</v>
      </c>
      <c r="CE36" s="27" t="s">
        <v>49</v>
      </c>
      <c r="CF36" s="1">
        <f>$CF$5</f>
        <v>0</v>
      </c>
      <c r="CG36" s="28">
        <f>$CG$5</f>
        <v>0</v>
      </c>
      <c r="CH36" s="27" t="s">
        <v>49</v>
      </c>
      <c r="CI36" s="1">
        <f>$CI$5</f>
        <v>0</v>
      </c>
      <c r="CJ36" s="28">
        <f>$CJ$5</f>
        <v>0</v>
      </c>
      <c r="CK36" s="27" t="s">
        <v>49</v>
      </c>
      <c r="CL36" s="1">
        <f>$CL$5</f>
        <v>6</v>
      </c>
      <c r="CM36" s="28">
        <f>$CM$5</f>
        <v>5</v>
      </c>
      <c r="CN36" s="27" t="s">
        <v>49</v>
      </c>
      <c r="CO36" s="1">
        <f>$CO$5</f>
        <v>0</v>
      </c>
      <c r="CP36" s="28">
        <f>$CP$5</f>
        <v>0</v>
      </c>
      <c r="CQ36" s="27" t="s">
        <v>49</v>
      </c>
      <c r="CR36" s="1">
        <f>$CR$5</f>
        <v>0</v>
      </c>
      <c r="CS36" s="28">
        <f>$CS$5</f>
        <v>0</v>
      </c>
      <c r="CT36" s="27" t="s">
        <v>49</v>
      </c>
      <c r="CU36" s="1">
        <f>$CU$5</f>
        <v>0</v>
      </c>
      <c r="CV36" s="28">
        <f>$CV$5</f>
        <v>0</v>
      </c>
      <c r="CW36" s="27" t="s">
        <v>49</v>
      </c>
      <c r="CX36" s="1">
        <f>$CX$5</f>
        <v>0</v>
      </c>
      <c r="CY36" s="28">
        <f>$CY$5</f>
        <v>0</v>
      </c>
      <c r="CZ36" s="27" t="s">
        <v>49</v>
      </c>
      <c r="DA36" s="1">
        <f>$DA$5</f>
        <v>0</v>
      </c>
      <c r="DB36" s="28">
        <f>$DB$5</f>
        <v>2</v>
      </c>
    </row>
    <row r="37" spans="1:106">
      <c r="A37" s="116"/>
      <c r="B37" s="117"/>
      <c r="C37" s="116"/>
      <c r="D37" s="118"/>
      <c r="E37" s="27" t="s">
        <v>50</v>
      </c>
      <c r="F37" s="6">
        <f>AVERAGE(I37,L37,O37,R37,U37,X37,AA37,AD37,AG37,AJ37,AM37,AP37,AS37,AV37,AY37,BB37,BE37,BH37,BK37,BN37,BQ37,BT37,BW37,BZ37,CC37,CF37,CI37,CL37,CO37,CR37,CU37,CX37,DA37)</f>
        <v>3.54</v>
      </c>
      <c r="G37" s="50">
        <f>AVERAGE(J37,M37,P37,S37,V37,Y37,AB37,AE37,AH37,AK37,AN37,AQ37,AT37,AW37,AZ37,BC37,BF37,BI37,BL37,BO37,BR37,BU37,BX37,CA37,CD37,CG37,CJ37,CM37,CP37,CS37,CV37,CY37,DB37)</f>
        <v>3.72</v>
      </c>
      <c r="H37" s="27" t="s">
        <v>50</v>
      </c>
      <c r="I37" s="1">
        <v>3.7</v>
      </c>
      <c r="J37" s="28">
        <v>3.8</v>
      </c>
      <c r="K37" s="27" t="s">
        <v>50</v>
      </c>
      <c r="L37" s="1">
        <v>4</v>
      </c>
      <c r="M37" s="28"/>
      <c r="N37" s="27" t="s">
        <v>50</v>
      </c>
      <c r="P37" s="28">
        <v>3.5</v>
      </c>
      <c r="Q37" s="27" t="s">
        <v>50</v>
      </c>
      <c r="R37" s="1">
        <v>3</v>
      </c>
      <c r="S37" s="28">
        <v>4</v>
      </c>
      <c r="T37" s="27" t="s">
        <v>50</v>
      </c>
      <c r="V37" s="28"/>
      <c r="W37" s="27" t="s">
        <v>50</v>
      </c>
      <c r="Y37" s="28"/>
      <c r="Z37" s="27" t="s">
        <v>50</v>
      </c>
      <c r="AB37" s="28"/>
      <c r="AC37" s="27" t="s">
        <v>50</v>
      </c>
      <c r="AE37" s="28"/>
      <c r="AF37" s="27" t="s">
        <v>50</v>
      </c>
      <c r="AH37" s="28"/>
      <c r="AI37" s="27" t="s">
        <v>50</v>
      </c>
      <c r="AK37" s="28">
        <v>3.8</v>
      </c>
      <c r="AL37" s="27" t="s">
        <v>50</v>
      </c>
      <c r="AN37" s="28"/>
      <c r="AO37" s="27" t="s">
        <v>50</v>
      </c>
      <c r="AQ37" s="28"/>
      <c r="AR37" s="27" t="s">
        <v>50</v>
      </c>
      <c r="AT37" s="28">
        <v>4</v>
      </c>
      <c r="AU37" s="27" t="s">
        <v>50</v>
      </c>
      <c r="AV37" s="1">
        <v>3</v>
      </c>
      <c r="AW37" s="28"/>
      <c r="AX37" s="27" t="s">
        <v>50</v>
      </c>
      <c r="AZ37" s="28"/>
      <c r="BA37" s="27" t="s">
        <v>50</v>
      </c>
      <c r="BC37" s="28"/>
      <c r="BD37" s="27" t="s">
        <v>50</v>
      </c>
      <c r="BF37" s="28"/>
      <c r="BG37" s="27" t="s">
        <v>50</v>
      </c>
      <c r="BI37" s="28"/>
      <c r="BJ37" s="27" t="s">
        <v>50</v>
      </c>
      <c r="BL37" s="28"/>
      <c r="BM37" s="27" t="s">
        <v>50</v>
      </c>
      <c r="BO37" s="28">
        <v>3.5</v>
      </c>
      <c r="BP37" s="27" t="s">
        <v>50</v>
      </c>
      <c r="BR37" s="28"/>
      <c r="BS37" s="27" t="s">
        <v>50</v>
      </c>
      <c r="BU37" s="28">
        <v>4</v>
      </c>
      <c r="BV37" s="27" t="s">
        <v>50</v>
      </c>
      <c r="BX37" s="28"/>
      <c r="BY37" s="27" t="s">
        <v>50</v>
      </c>
      <c r="CA37" s="28">
        <v>3.6</v>
      </c>
      <c r="CB37" s="27" t="s">
        <v>50</v>
      </c>
      <c r="CD37" s="28"/>
      <c r="CE37" s="27" t="s">
        <v>50</v>
      </c>
      <c r="CG37" s="28"/>
      <c r="CH37" s="27" t="s">
        <v>50</v>
      </c>
      <c r="CJ37" s="28"/>
      <c r="CK37" s="27" t="s">
        <v>50</v>
      </c>
      <c r="CL37" s="1">
        <v>4</v>
      </c>
      <c r="CM37" s="28">
        <v>4</v>
      </c>
      <c r="CN37" s="27" t="s">
        <v>50</v>
      </c>
      <c r="CP37" s="28"/>
      <c r="CQ37" s="27" t="s">
        <v>50</v>
      </c>
      <c r="CS37" s="28"/>
      <c r="CT37" s="27" t="s">
        <v>50</v>
      </c>
      <c r="CV37" s="28"/>
      <c r="CW37" s="27" t="s">
        <v>50</v>
      </c>
      <c r="CY37" s="28"/>
      <c r="CZ37" s="27" t="s">
        <v>50</v>
      </c>
      <c r="DB37" s="28">
        <v>3</v>
      </c>
    </row>
    <row r="38" spans="1:106">
      <c r="A38" s="116"/>
      <c r="B38" s="117"/>
      <c r="C38" s="116"/>
      <c r="D38" s="118"/>
      <c r="E38" s="27" t="s">
        <v>51</v>
      </c>
      <c r="F38" s="1">
        <f>MIN(I38,L38,O38,R38,U38,X38,AA38,AD38,AG38,AJ38,AM38,AP38,AS38,AV38,AY38,BB38,BE38,BH38,BK38,BN38,BQ38,BT38,BW38,BZ38,CC38,CF38,CI38,CL38,CO38,CR38,CU38,CX38,DA38)</f>
        <v>3</v>
      </c>
      <c r="G38" s="28">
        <f>MIN(J38,M38,P38,S38,V38,Y38,AB38,AE38,AH38,AK38,AN38,AQ38,AT38,AW38,AZ38,BC38,BF38,BI38,BL38,BO38,BR38,BU38,BX38,CA38,CD38,CG38,CJ38,CM38,CP38,CS38,CV38,CY38,DB38)</f>
        <v>1</v>
      </c>
      <c r="H38" s="27" t="s">
        <v>51</v>
      </c>
      <c r="I38" s="1">
        <v>3</v>
      </c>
      <c r="J38" s="28">
        <v>3</v>
      </c>
      <c r="K38" s="27" t="s">
        <v>51</v>
      </c>
      <c r="L38" s="1">
        <v>4</v>
      </c>
      <c r="M38" s="28"/>
      <c r="N38" s="27" t="s">
        <v>51</v>
      </c>
      <c r="P38" s="28">
        <v>1</v>
      </c>
      <c r="Q38" s="27" t="s">
        <v>51</v>
      </c>
      <c r="R38" s="1">
        <v>3</v>
      </c>
      <c r="S38" s="28">
        <v>4</v>
      </c>
      <c r="T38" s="27" t="s">
        <v>51</v>
      </c>
      <c r="V38" s="28"/>
      <c r="W38" s="27" t="s">
        <v>51</v>
      </c>
      <c r="Y38" s="28"/>
      <c r="Z38" s="27" t="s">
        <v>51</v>
      </c>
      <c r="AB38" s="28"/>
      <c r="AC38" s="27" t="s">
        <v>51</v>
      </c>
      <c r="AE38" s="28"/>
      <c r="AF38" s="27" t="s">
        <v>51</v>
      </c>
      <c r="AH38" s="28"/>
      <c r="AI38" s="27" t="s">
        <v>51</v>
      </c>
      <c r="AK38" s="28">
        <v>3</v>
      </c>
      <c r="AL38" s="27" t="s">
        <v>51</v>
      </c>
      <c r="AN38" s="28"/>
      <c r="AO38" s="27" t="s">
        <v>51</v>
      </c>
      <c r="AQ38" s="28"/>
      <c r="AR38" s="27" t="s">
        <v>51</v>
      </c>
      <c r="AT38" s="28">
        <v>4</v>
      </c>
      <c r="AU38" s="27" t="s">
        <v>51</v>
      </c>
      <c r="AV38" s="1">
        <v>3</v>
      </c>
      <c r="AW38" s="28"/>
      <c r="AX38" s="27" t="s">
        <v>51</v>
      </c>
      <c r="AZ38" s="28"/>
      <c r="BA38" s="27" t="s">
        <v>51</v>
      </c>
      <c r="BC38" s="28"/>
      <c r="BD38" s="27" t="s">
        <v>51</v>
      </c>
      <c r="BF38" s="28"/>
      <c r="BG38" s="27" t="s">
        <v>51</v>
      </c>
      <c r="BI38" s="28"/>
      <c r="BJ38" s="27" t="s">
        <v>51</v>
      </c>
      <c r="BL38" s="28"/>
      <c r="BM38" s="27" t="s">
        <v>51</v>
      </c>
      <c r="BO38" s="28">
        <v>3</v>
      </c>
      <c r="BP38" s="27" t="s">
        <v>51</v>
      </c>
      <c r="BR38" s="28"/>
      <c r="BS38" s="27" t="s">
        <v>51</v>
      </c>
      <c r="BU38" s="28">
        <v>4</v>
      </c>
      <c r="BV38" s="27" t="s">
        <v>51</v>
      </c>
      <c r="BX38" s="28"/>
      <c r="BY38" s="27" t="s">
        <v>51</v>
      </c>
      <c r="CA38" s="28">
        <v>3</v>
      </c>
      <c r="CB38" s="27" t="s">
        <v>51</v>
      </c>
      <c r="CD38" s="28"/>
      <c r="CE38" s="27" t="s">
        <v>51</v>
      </c>
      <c r="CG38" s="28"/>
      <c r="CH38" s="27" t="s">
        <v>51</v>
      </c>
      <c r="CJ38" s="28"/>
      <c r="CK38" s="27" t="s">
        <v>51</v>
      </c>
      <c r="CL38" s="1">
        <v>4</v>
      </c>
      <c r="CM38" s="28">
        <v>4</v>
      </c>
      <c r="CN38" s="27" t="s">
        <v>51</v>
      </c>
      <c r="CP38" s="28"/>
      <c r="CQ38" s="27" t="s">
        <v>51</v>
      </c>
      <c r="CS38" s="28"/>
      <c r="CT38" s="27" t="s">
        <v>51</v>
      </c>
      <c r="CV38" s="28"/>
      <c r="CW38" s="27" t="s">
        <v>51</v>
      </c>
      <c r="CY38" s="28"/>
      <c r="CZ38" s="27" t="s">
        <v>51</v>
      </c>
      <c r="DB38" s="28">
        <v>3</v>
      </c>
    </row>
    <row r="39" spans="1:106">
      <c r="A39" s="116"/>
      <c r="B39" s="117"/>
      <c r="C39" s="116"/>
      <c r="D39" s="118"/>
      <c r="E39" s="27" t="s">
        <v>52</v>
      </c>
      <c r="F39" s="1">
        <f>MAX(I39,L39,O39,R39,U39,X39,AA39,AD39,AG39,AJ39,AM39,AP39,AS39,AV39,AY39,BB39,BE39,BH39,BK39,BN39,BQ39,BT39,BW39,BZ39,CC39,CF39,CI39,CL39,CO39,CR39,CU39,CX39,DA39)</f>
        <v>4</v>
      </c>
      <c r="G39" s="28">
        <f>MAX(J39,M39,P39,S39,V39,Y39,AB39,AE39,AH39,AK39,AN39,AQ39,AT39,AW39,AZ39,BC39,BF39,BI39,BL39,BO39,BR39,BU39,BX39,CA39,CD39,CG39,CJ39,CM39,CP39,CS39,CV39,CY39,DB39)</f>
        <v>4</v>
      </c>
      <c r="H39" s="27" t="s">
        <v>52</v>
      </c>
      <c r="I39" s="1">
        <v>4</v>
      </c>
      <c r="J39" s="28">
        <v>4</v>
      </c>
      <c r="K39" s="27" t="s">
        <v>52</v>
      </c>
      <c r="L39" s="1">
        <v>4</v>
      </c>
      <c r="M39" s="28"/>
      <c r="N39" s="27" t="s">
        <v>52</v>
      </c>
      <c r="P39" s="28">
        <v>4</v>
      </c>
      <c r="Q39" s="27" t="s">
        <v>52</v>
      </c>
      <c r="R39" s="1">
        <v>3</v>
      </c>
      <c r="S39" s="28">
        <v>4</v>
      </c>
      <c r="T39" s="27" t="s">
        <v>52</v>
      </c>
      <c r="V39" s="28"/>
      <c r="W39" s="27" t="s">
        <v>52</v>
      </c>
      <c r="Y39" s="28"/>
      <c r="Z39" s="27" t="s">
        <v>52</v>
      </c>
      <c r="AB39" s="28"/>
      <c r="AC39" s="27" t="s">
        <v>52</v>
      </c>
      <c r="AE39" s="28"/>
      <c r="AF39" s="27" t="s">
        <v>52</v>
      </c>
      <c r="AH39" s="28"/>
      <c r="AI39" s="27" t="s">
        <v>52</v>
      </c>
      <c r="AK39" s="28">
        <v>4</v>
      </c>
      <c r="AL39" s="27" t="s">
        <v>52</v>
      </c>
      <c r="AN39" s="28"/>
      <c r="AO39" s="27" t="s">
        <v>52</v>
      </c>
      <c r="AP39" s="1">
        <v>3</v>
      </c>
      <c r="AQ39" s="28"/>
      <c r="AR39" s="27" t="s">
        <v>52</v>
      </c>
      <c r="AT39" s="28">
        <v>4</v>
      </c>
      <c r="AU39" s="27" t="s">
        <v>52</v>
      </c>
      <c r="AV39" s="1">
        <v>3</v>
      </c>
      <c r="AW39" s="28"/>
      <c r="AX39" s="27" t="s">
        <v>52</v>
      </c>
      <c r="AZ39" s="28"/>
      <c r="BA39" s="27" t="s">
        <v>52</v>
      </c>
      <c r="BC39" s="28"/>
      <c r="BD39" s="27" t="s">
        <v>52</v>
      </c>
      <c r="BF39" s="28"/>
      <c r="BG39" s="27" t="s">
        <v>52</v>
      </c>
      <c r="BI39" s="28"/>
      <c r="BJ39" s="27" t="s">
        <v>52</v>
      </c>
      <c r="BL39" s="28"/>
      <c r="BM39" s="27" t="s">
        <v>52</v>
      </c>
      <c r="BO39" s="28">
        <v>4</v>
      </c>
      <c r="BP39" s="27" t="s">
        <v>52</v>
      </c>
      <c r="BR39" s="28"/>
      <c r="BS39" s="27" t="s">
        <v>52</v>
      </c>
      <c r="BU39" s="28">
        <v>4</v>
      </c>
      <c r="BV39" s="27" t="s">
        <v>52</v>
      </c>
      <c r="BX39" s="28"/>
      <c r="BY39" s="27" t="s">
        <v>52</v>
      </c>
      <c r="CA39" s="28">
        <v>4</v>
      </c>
      <c r="CB39" s="27" t="s">
        <v>52</v>
      </c>
      <c r="CD39" s="28"/>
      <c r="CE39" s="27" t="s">
        <v>52</v>
      </c>
      <c r="CG39" s="28"/>
      <c r="CH39" s="27" t="s">
        <v>52</v>
      </c>
      <c r="CJ39" s="28"/>
      <c r="CK39" s="27" t="s">
        <v>52</v>
      </c>
      <c r="CL39" s="1">
        <v>4</v>
      </c>
      <c r="CM39" s="28">
        <v>4</v>
      </c>
      <c r="CN39" s="27" t="s">
        <v>52</v>
      </c>
      <c r="CP39" s="28"/>
      <c r="CQ39" s="27" t="s">
        <v>52</v>
      </c>
      <c r="CS39" s="28"/>
      <c r="CT39" s="27" t="s">
        <v>52</v>
      </c>
      <c r="CV39" s="28"/>
      <c r="CW39" s="27" t="s">
        <v>52</v>
      </c>
      <c r="CY39" s="28"/>
      <c r="CZ39" s="27" t="s">
        <v>52</v>
      </c>
      <c r="DB39" s="28">
        <v>3</v>
      </c>
    </row>
    <row r="40" spans="1:106">
      <c r="A40" s="120">
        <v>1.1000000000000001</v>
      </c>
      <c r="B40" s="123" t="s">
        <v>67</v>
      </c>
      <c r="C40" s="120" t="s">
        <v>75</v>
      </c>
      <c r="D40" s="119" t="s">
        <v>76</v>
      </c>
      <c r="E40" s="29" t="s">
        <v>49</v>
      </c>
      <c r="F40" s="2">
        <f>$F$5</f>
        <v>20</v>
      </c>
      <c r="G40" s="30">
        <f>$G$5</f>
        <v>64</v>
      </c>
      <c r="H40" s="29" t="s">
        <v>49</v>
      </c>
      <c r="I40" s="2">
        <f>$I$5</f>
        <v>9</v>
      </c>
      <c r="J40" s="30">
        <f>$J$5</f>
        <v>18</v>
      </c>
      <c r="K40" s="29" t="s">
        <v>49</v>
      </c>
      <c r="L40" s="2">
        <f>$L$5</f>
        <v>1</v>
      </c>
      <c r="M40" s="30">
        <f>$M$5</f>
        <v>0</v>
      </c>
      <c r="N40" s="29" t="s">
        <v>49</v>
      </c>
      <c r="O40" s="2">
        <f>$O$5</f>
        <v>0</v>
      </c>
      <c r="P40" s="30">
        <f>$P$5</f>
        <v>14</v>
      </c>
      <c r="Q40" s="29" t="s">
        <v>49</v>
      </c>
      <c r="R40" s="2">
        <f>$R$5</f>
        <v>2</v>
      </c>
      <c r="S40" s="30">
        <f>$S$5</f>
        <v>3</v>
      </c>
      <c r="T40" s="29" t="s">
        <v>49</v>
      </c>
      <c r="U40" s="2">
        <f>$U$5</f>
        <v>0</v>
      </c>
      <c r="V40" s="30">
        <f>$V$5</f>
        <v>0</v>
      </c>
      <c r="W40" s="29" t="s">
        <v>49</v>
      </c>
      <c r="X40" s="2">
        <f>$X$5</f>
        <v>0</v>
      </c>
      <c r="Y40" s="30">
        <f>$Y$5</f>
        <v>0</v>
      </c>
      <c r="Z40" s="29" t="s">
        <v>49</v>
      </c>
      <c r="AA40" s="2">
        <f>$AA$5</f>
        <v>0</v>
      </c>
      <c r="AB40" s="30">
        <f>$AB$5</f>
        <v>0</v>
      </c>
      <c r="AC40" s="29" t="s">
        <v>49</v>
      </c>
      <c r="AD40" s="2">
        <f>$AD$5</f>
        <v>0</v>
      </c>
      <c r="AE40" s="30">
        <f>$AE$5</f>
        <v>0</v>
      </c>
      <c r="AF40" s="29" t="s">
        <v>49</v>
      </c>
      <c r="AG40" s="2">
        <f>$AG$5</f>
        <v>0</v>
      </c>
      <c r="AH40" s="30">
        <f>$AH$5</f>
        <v>0</v>
      </c>
      <c r="AI40" s="29" t="s">
        <v>49</v>
      </c>
      <c r="AJ40" s="2">
        <f>$AJ$5</f>
        <v>0</v>
      </c>
      <c r="AK40" s="30">
        <f>$AK$5</f>
        <v>8</v>
      </c>
      <c r="AL40" s="29" t="s">
        <v>49</v>
      </c>
      <c r="AM40" s="2">
        <f>$AM$5</f>
        <v>0</v>
      </c>
      <c r="AN40" s="30">
        <f>$AN$5</f>
        <v>0</v>
      </c>
      <c r="AO40" s="29" t="s">
        <v>49</v>
      </c>
      <c r="AP40" s="2">
        <f>$AP$5</f>
        <v>0</v>
      </c>
      <c r="AQ40" s="30">
        <f>$AQ$5</f>
        <v>0</v>
      </c>
      <c r="AR40" s="29" t="s">
        <v>49</v>
      </c>
      <c r="AS40" s="2">
        <f>$AS$5</f>
        <v>0</v>
      </c>
      <c r="AT40" s="30">
        <f>$AT$5</f>
        <v>2</v>
      </c>
      <c r="AU40" s="29" t="s">
        <v>49</v>
      </c>
      <c r="AV40" s="2">
        <f>$AV$5</f>
        <v>2</v>
      </c>
      <c r="AW40" s="30">
        <f>$AW$5</f>
        <v>0</v>
      </c>
      <c r="AX40" s="29" t="s">
        <v>49</v>
      </c>
      <c r="AY40" s="2">
        <f>$AY$5</f>
        <v>0</v>
      </c>
      <c r="AZ40" s="30">
        <f>$AZ$5</f>
        <v>0</v>
      </c>
      <c r="BA40" s="29" t="s">
        <v>49</v>
      </c>
      <c r="BB40" s="2">
        <f>$BB$5</f>
        <v>0</v>
      </c>
      <c r="BC40" s="30">
        <f>$BC$5</f>
        <v>0</v>
      </c>
      <c r="BD40" s="29" t="s">
        <v>49</v>
      </c>
      <c r="BE40" s="2">
        <f>$BE$5</f>
        <v>0</v>
      </c>
      <c r="BF40" s="30">
        <f>$BF$5</f>
        <v>0</v>
      </c>
      <c r="BG40" s="29" t="s">
        <v>49</v>
      </c>
      <c r="BH40" s="2">
        <f>$BH$5</f>
        <v>0</v>
      </c>
      <c r="BI40" s="30">
        <f>$BI$5</f>
        <v>0</v>
      </c>
      <c r="BJ40" s="29" t="s">
        <v>49</v>
      </c>
      <c r="BK40" s="2">
        <f>$BK$5</f>
        <v>0</v>
      </c>
      <c r="BL40" s="30">
        <f>$BL$5</f>
        <v>0</v>
      </c>
      <c r="BM40" s="29" t="s">
        <v>49</v>
      </c>
      <c r="BN40" s="2">
        <f>$BN$5</f>
        <v>0</v>
      </c>
      <c r="BO40" s="30">
        <f>$BO$5</f>
        <v>2</v>
      </c>
      <c r="BP40" s="29" t="s">
        <v>49</v>
      </c>
      <c r="BQ40" s="2">
        <f>$BQ$5</f>
        <v>0</v>
      </c>
      <c r="BR40" s="30">
        <f>$BR$5</f>
        <v>0</v>
      </c>
      <c r="BS40" s="29" t="s">
        <v>49</v>
      </c>
      <c r="BT40" s="2">
        <f>$BT$5</f>
        <v>0</v>
      </c>
      <c r="BU40" s="30">
        <f>$BU$5</f>
        <v>2</v>
      </c>
      <c r="BV40" s="29" t="s">
        <v>49</v>
      </c>
      <c r="BW40" s="2">
        <f>$BW$5</f>
        <v>0</v>
      </c>
      <c r="BX40" s="30">
        <f>$BX$5</f>
        <v>0</v>
      </c>
      <c r="BY40" s="29" t="s">
        <v>49</v>
      </c>
      <c r="BZ40" s="2">
        <f>$BZ$5</f>
        <v>0</v>
      </c>
      <c r="CA40" s="30">
        <f>$CA$5</f>
        <v>8</v>
      </c>
      <c r="CB40" s="29" t="s">
        <v>49</v>
      </c>
      <c r="CC40" s="2">
        <f>$CC$5</f>
        <v>0</v>
      </c>
      <c r="CD40" s="30">
        <f>$CD$5</f>
        <v>0</v>
      </c>
      <c r="CE40" s="29" t="s">
        <v>49</v>
      </c>
      <c r="CF40" s="2">
        <f>$CF$5</f>
        <v>0</v>
      </c>
      <c r="CG40" s="30">
        <f>$CG$5</f>
        <v>0</v>
      </c>
      <c r="CH40" s="29" t="s">
        <v>49</v>
      </c>
      <c r="CI40" s="2">
        <f>$CI$5</f>
        <v>0</v>
      </c>
      <c r="CJ40" s="30">
        <f>$CJ$5</f>
        <v>0</v>
      </c>
      <c r="CK40" s="29" t="s">
        <v>49</v>
      </c>
      <c r="CL40" s="2">
        <f>$CL$5</f>
        <v>6</v>
      </c>
      <c r="CM40" s="30">
        <f>$CM$5</f>
        <v>5</v>
      </c>
      <c r="CN40" s="29" t="s">
        <v>49</v>
      </c>
      <c r="CO40" s="2">
        <f>$CO$5</f>
        <v>0</v>
      </c>
      <c r="CP40" s="30">
        <f>$CP$5</f>
        <v>0</v>
      </c>
      <c r="CQ40" s="29" t="s">
        <v>49</v>
      </c>
      <c r="CR40" s="2">
        <f>$CR$5</f>
        <v>0</v>
      </c>
      <c r="CS40" s="30">
        <f>$CS$5</f>
        <v>0</v>
      </c>
      <c r="CT40" s="29" t="s">
        <v>49</v>
      </c>
      <c r="CU40" s="2">
        <f>$CU$5</f>
        <v>0</v>
      </c>
      <c r="CV40" s="30">
        <f>$CV$5</f>
        <v>0</v>
      </c>
      <c r="CW40" s="29" t="s">
        <v>49</v>
      </c>
      <c r="CX40" s="2">
        <f>$CX$5</f>
        <v>0</v>
      </c>
      <c r="CY40" s="30">
        <f>$CY$5</f>
        <v>0</v>
      </c>
      <c r="CZ40" s="29" t="s">
        <v>49</v>
      </c>
      <c r="DA40" s="2">
        <f>$DA$5</f>
        <v>0</v>
      </c>
      <c r="DB40" s="30">
        <f>$DB$5</f>
        <v>2</v>
      </c>
    </row>
    <row r="41" spans="1:106">
      <c r="A41" s="120"/>
      <c r="B41" s="123"/>
      <c r="C41" s="120"/>
      <c r="D41" s="119"/>
      <c r="E41" s="29" t="s">
        <v>50</v>
      </c>
      <c r="F41" s="7">
        <f>AVERAGE(I41,L41,O41,R41,U41,X41,AA41,AD41,AG41,AJ41,AM41,AP41,AS41,AV41,AY41,BB41,BE41,BH41,BK41,BN41,BQ41,BT41,BW41,BZ41,CC41,CF41,CI41,CL41,CO41,CR41,CU41,CX41,DA41)</f>
        <v>3.66</v>
      </c>
      <c r="G41" s="51">
        <f>AVERAGE(J41,M41,P41,S41,V41,Y41,AB41,AE41,AH41,AK41,AN41,AQ41,AT41,AW41,AZ41,BC41,BF41,BI41,BL41,BO41,BR41,BU41,BX41,CA41,CD41,CG41,CJ41,CM41,CP41,CS41,CV41,CY41,DB41)</f>
        <v>3.7199999999999998</v>
      </c>
      <c r="H41" s="29" t="s">
        <v>50</v>
      </c>
      <c r="I41" s="2">
        <v>3.8</v>
      </c>
      <c r="J41" s="30">
        <v>3.8</v>
      </c>
      <c r="K41" s="29" t="s">
        <v>50</v>
      </c>
      <c r="L41" s="2">
        <v>4</v>
      </c>
      <c r="M41" s="30"/>
      <c r="N41" s="29" t="s">
        <v>50</v>
      </c>
      <c r="O41" s="2"/>
      <c r="P41" s="30">
        <v>3.9</v>
      </c>
      <c r="Q41" s="29" t="s">
        <v>50</v>
      </c>
      <c r="R41" s="2">
        <v>3</v>
      </c>
      <c r="S41" s="30">
        <v>4</v>
      </c>
      <c r="T41" s="29" t="s">
        <v>50</v>
      </c>
      <c r="U41" s="2"/>
      <c r="V41" s="30"/>
      <c r="W41" s="29" t="s">
        <v>50</v>
      </c>
      <c r="X41" s="2"/>
      <c r="Y41" s="30"/>
      <c r="Z41" s="29" t="s">
        <v>50</v>
      </c>
      <c r="AA41" s="2"/>
      <c r="AB41" s="30"/>
      <c r="AC41" s="29" t="s">
        <v>50</v>
      </c>
      <c r="AD41" s="2"/>
      <c r="AE41" s="30"/>
      <c r="AF41" s="29" t="s">
        <v>50</v>
      </c>
      <c r="AG41" s="2"/>
      <c r="AH41" s="30"/>
      <c r="AI41" s="29" t="s">
        <v>50</v>
      </c>
      <c r="AJ41" s="2"/>
      <c r="AK41" s="30">
        <v>3.6</v>
      </c>
      <c r="AL41" s="29" t="s">
        <v>50</v>
      </c>
      <c r="AM41" s="2"/>
      <c r="AN41" s="30"/>
      <c r="AO41" s="29" t="s">
        <v>50</v>
      </c>
      <c r="AP41" s="2"/>
      <c r="AQ41" s="30"/>
      <c r="AR41" s="29" t="s">
        <v>50</v>
      </c>
      <c r="AS41" s="2"/>
      <c r="AT41" s="30">
        <v>3.5</v>
      </c>
      <c r="AU41" s="29" t="s">
        <v>50</v>
      </c>
      <c r="AV41" s="2">
        <v>3.5</v>
      </c>
      <c r="AW41" s="30"/>
      <c r="AX41" s="29" t="s">
        <v>50</v>
      </c>
      <c r="AY41" s="2"/>
      <c r="AZ41" s="30"/>
      <c r="BA41" s="29" t="s">
        <v>50</v>
      </c>
      <c r="BB41" s="2"/>
      <c r="BC41" s="30"/>
      <c r="BD41" s="29" t="s">
        <v>50</v>
      </c>
      <c r="BE41" s="2"/>
      <c r="BF41" s="30"/>
      <c r="BG41" s="29" t="s">
        <v>50</v>
      </c>
      <c r="BH41" s="2"/>
      <c r="BI41" s="30"/>
      <c r="BJ41" s="29" t="s">
        <v>50</v>
      </c>
      <c r="BK41" s="2"/>
      <c r="BL41" s="30"/>
      <c r="BM41" s="29" t="s">
        <v>50</v>
      </c>
      <c r="BN41" s="2"/>
      <c r="BO41" s="30">
        <v>4</v>
      </c>
      <c r="BP41" s="29" t="s">
        <v>50</v>
      </c>
      <c r="BQ41" s="2"/>
      <c r="BR41" s="30"/>
      <c r="BS41" s="29" t="s">
        <v>50</v>
      </c>
      <c r="BT41" s="2"/>
      <c r="BU41" s="30">
        <v>3.5</v>
      </c>
      <c r="BV41" s="29" t="s">
        <v>50</v>
      </c>
      <c r="BW41" s="2"/>
      <c r="BX41" s="30"/>
      <c r="BY41" s="29" t="s">
        <v>50</v>
      </c>
      <c r="BZ41" s="2"/>
      <c r="CA41" s="30">
        <v>3.6</v>
      </c>
      <c r="CB41" s="29" t="s">
        <v>50</v>
      </c>
      <c r="CC41" s="2"/>
      <c r="CD41" s="30"/>
      <c r="CE41" s="29" t="s">
        <v>50</v>
      </c>
      <c r="CF41" s="2"/>
      <c r="CG41" s="30"/>
      <c r="CH41" s="29" t="s">
        <v>50</v>
      </c>
      <c r="CI41" s="2"/>
      <c r="CJ41" s="30"/>
      <c r="CK41" s="29" t="s">
        <v>50</v>
      </c>
      <c r="CL41" s="2">
        <v>4</v>
      </c>
      <c r="CM41" s="30">
        <v>3.8</v>
      </c>
      <c r="CN41" s="29" t="s">
        <v>50</v>
      </c>
      <c r="CO41" s="2"/>
      <c r="CP41" s="30"/>
      <c r="CQ41" s="29" t="s">
        <v>50</v>
      </c>
      <c r="CR41" s="2"/>
      <c r="CS41" s="30"/>
      <c r="CT41" s="29" t="s">
        <v>50</v>
      </c>
      <c r="CU41" s="2"/>
      <c r="CV41" s="30"/>
      <c r="CW41" s="29" t="s">
        <v>50</v>
      </c>
      <c r="CX41" s="2"/>
      <c r="CY41" s="30"/>
      <c r="CZ41" s="29" t="s">
        <v>50</v>
      </c>
      <c r="DA41" s="2"/>
      <c r="DB41" s="30">
        <v>3.5</v>
      </c>
    </row>
    <row r="42" spans="1:106">
      <c r="A42" s="120"/>
      <c r="B42" s="123"/>
      <c r="C42" s="120"/>
      <c r="D42" s="119"/>
      <c r="E42" s="29" t="s">
        <v>51</v>
      </c>
      <c r="F42" s="2">
        <f>MIN(I42,L42,O42,R42,U42,X42,AA42,AD42,AG42,AJ42,AM42,AP42,AS42,AV42,AY42,BB42,BE42,BH42,BK42,BN42,BQ42,BT42,BW42,BZ42,CC42,CF42,CI42,CL42,CO42,CR42,CU42,CX42,DA42)</f>
        <v>3</v>
      </c>
      <c r="G42" s="30">
        <f>MIN(J42,M42,P42,S42,V42,Y42,AB42,AE42,AH42,AK42,AN42,AQ42,AT42,AW42,AZ42,BC42,BF42,BI42,BL42,BO42,BR42,BU42,BX42,CA42,CD42,CG42,CJ42,CM42,CP42,CS42,CV42,CY42,DB42)</f>
        <v>3</v>
      </c>
      <c r="H42" s="29" t="s">
        <v>51</v>
      </c>
      <c r="I42" s="2">
        <v>3</v>
      </c>
      <c r="J42" s="30">
        <v>3</v>
      </c>
      <c r="K42" s="29" t="s">
        <v>51</v>
      </c>
      <c r="L42" s="2">
        <v>4</v>
      </c>
      <c r="M42" s="30"/>
      <c r="N42" s="29" t="s">
        <v>51</v>
      </c>
      <c r="O42" s="2"/>
      <c r="P42" s="30">
        <v>3</v>
      </c>
      <c r="Q42" s="29" t="s">
        <v>51</v>
      </c>
      <c r="R42" s="2">
        <v>3</v>
      </c>
      <c r="S42" s="30">
        <v>4</v>
      </c>
      <c r="T42" s="29" t="s">
        <v>51</v>
      </c>
      <c r="U42" s="2"/>
      <c r="V42" s="30"/>
      <c r="W42" s="29" t="s">
        <v>51</v>
      </c>
      <c r="X42" s="2"/>
      <c r="Y42" s="30"/>
      <c r="Z42" s="29" t="s">
        <v>51</v>
      </c>
      <c r="AA42" s="2"/>
      <c r="AB42" s="30"/>
      <c r="AC42" s="29" t="s">
        <v>51</v>
      </c>
      <c r="AD42" s="2"/>
      <c r="AE42" s="30"/>
      <c r="AF42" s="29" t="s">
        <v>51</v>
      </c>
      <c r="AG42" s="2"/>
      <c r="AH42" s="30"/>
      <c r="AI42" s="29" t="s">
        <v>51</v>
      </c>
      <c r="AJ42" s="2"/>
      <c r="AK42" s="30">
        <v>3</v>
      </c>
      <c r="AL42" s="29" t="s">
        <v>51</v>
      </c>
      <c r="AM42" s="2"/>
      <c r="AN42" s="30"/>
      <c r="AO42" s="29" t="s">
        <v>51</v>
      </c>
      <c r="AP42" s="2"/>
      <c r="AQ42" s="30"/>
      <c r="AR42" s="29" t="s">
        <v>51</v>
      </c>
      <c r="AS42" s="2"/>
      <c r="AT42" s="30">
        <v>3</v>
      </c>
      <c r="AU42" s="29" t="s">
        <v>51</v>
      </c>
      <c r="AV42" s="2">
        <v>3</v>
      </c>
      <c r="AW42" s="30"/>
      <c r="AX42" s="29" t="s">
        <v>51</v>
      </c>
      <c r="AY42" s="2"/>
      <c r="AZ42" s="30"/>
      <c r="BA42" s="29" t="s">
        <v>51</v>
      </c>
      <c r="BB42" s="2"/>
      <c r="BC42" s="30"/>
      <c r="BD42" s="29" t="s">
        <v>51</v>
      </c>
      <c r="BE42" s="2"/>
      <c r="BF42" s="30"/>
      <c r="BG42" s="29" t="s">
        <v>51</v>
      </c>
      <c r="BH42" s="2"/>
      <c r="BI42" s="30"/>
      <c r="BJ42" s="29" t="s">
        <v>51</v>
      </c>
      <c r="BK42" s="2"/>
      <c r="BL42" s="30"/>
      <c r="BM42" s="29" t="s">
        <v>51</v>
      </c>
      <c r="BN42" s="2"/>
      <c r="BO42" s="30">
        <v>4</v>
      </c>
      <c r="BP42" s="29" t="s">
        <v>51</v>
      </c>
      <c r="BQ42" s="2"/>
      <c r="BR42" s="30"/>
      <c r="BS42" s="29" t="s">
        <v>51</v>
      </c>
      <c r="BT42" s="2"/>
      <c r="BU42" s="30">
        <v>3</v>
      </c>
      <c r="BV42" s="29" t="s">
        <v>51</v>
      </c>
      <c r="BW42" s="2"/>
      <c r="BX42" s="30"/>
      <c r="BY42" s="29" t="s">
        <v>51</v>
      </c>
      <c r="BZ42" s="2"/>
      <c r="CA42" s="30">
        <v>3</v>
      </c>
      <c r="CB42" s="29" t="s">
        <v>51</v>
      </c>
      <c r="CC42" s="2"/>
      <c r="CD42" s="30"/>
      <c r="CE42" s="29" t="s">
        <v>51</v>
      </c>
      <c r="CF42" s="2"/>
      <c r="CG42" s="30"/>
      <c r="CH42" s="29" t="s">
        <v>51</v>
      </c>
      <c r="CI42" s="2"/>
      <c r="CJ42" s="30"/>
      <c r="CK42" s="29" t="s">
        <v>51</v>
      </c>
      <c r="CL42" s="2">
        <v>4</v>
      </c>
      <c r="CM42" s="30">
        <v>3</v>
      </c>
      <c r="CN42" s="29" t="s">
        <v>51</v>
      </c>
      <c r="CO42" s="2"/>
      <c r="CP42" s="30"/>
      <c r="CQ42" s="29" t="s">
        <v>51</v>
      </c>
      <c r="CR42" s="2"/>
      <c r="CS42" s="30"/>
      <c r="CT42" s="29" t="s">
        <v>51</v>
      </c>
      <c r="CU42" s="2"/>
      <c r="CV42" s="30"/>
      <c r="CW42" s="29" t="s">
        <v>51</v>
      </c>
      <c r="CX42" s="2"/>
      <c r="CY42" s="30"/>
      <c r="CZ42" s="29" t="s">
        <v>51</v>
      </c>
      <c r="DA42" s="2"/>
      <c r="DB42" s="30">
        <v>3</v>
      </c>
    </row>
    <row r="43" spans="1:106">
      <c r="A43" s="120"/>
      <c r="B43" s="123"/>
      <c r="C43" s="120"/>
      <c r="D43" s="119"/>
      <c r="E43" s="29" t="s">
        <v>52</v>
      </c>
      <c r="F43" s="2">
        <f>MAX(I43,L43,O43,R43,U43,X43,AA43,AD43,AG43,AJ43,AM43,AP43,AS43,AV43,AY43,BB43,BE43,BH43,BK43,BN43,BQ43,BT43,BW43,BZ43,CC43,CF43,CI43,CL43,CO43,CR43,CU43,CX43,DA43)</f>
        <v>4</v>
      </c>
      <c r="G43" s="30">
        <f>MAX(J43,M43,P43,S43,V43,Y43,AB43,AE43,AH43,AK43,AN43,AQ43,AT43,AW43,AZ43,BC43,BF43,BI43,BL43,BO43,BR43,BU43,BX43,CA43,CD43,CG43,CJ43,CM43,CP43,CS43,CV43,CY43,DB43)</f>
        <v>4</v>
      </c>
      <c r="H43" s="29" t="s">
        <v>52</v>
      </c>
      <c r="I43" s="2">
        <v>4</v>
      </c>
      <c r="J43" s="30">
        <v>4</v>
      </c>
      <c r="K43" s="29" t="s">
        <v>52</v>
      </c>
      <c r="L43" s="2">
        <v>4</v>
      </c>
      <c r="M43" s="30"/>
      <c r="N43" s="29" t="s">
        <v>52</v>
      </c>
      <c r="O43" s="2"/>
      <c r="P43" s="30">
        <v>4</v>
      </c>
      <c r="Q43" s="29" t="s">
        <v>52</v>
      </c>
      <c r="R43" s="2">
        <v>3</v>
      </c>
      <c r="S43" s="30">
        <v>4</v>
      </c>
      <c r="T43" s="29" t="s">
        <v>52</v>
      </c>
      <c r="U43" s="2"/>
      <c r="V43" s="30"/>
      <c r="W43" s="29" t="s">
        <v>52</v>
      </c>
      <c r="X43" s="2"/>
      <c r="Y43" s="30"/>
      <c r="Z43" s="29" t="s">
        <v>52</v>
      </c>
      <c r="AA43" s="2"/>
      <c r="AB43" s="30"/>
      <c r="AC43" s="29" t="s">
        <v>52</v>
      </c>
      <c r="AD43" s="2"/>
      <c r="AE43" s="30"/>
      <c r="AF43" s="29" t="s">
        <v>52</v>
      </c>
      <c r="AG43" s="2"/>
      <c r="AH43" s="30"/>
      <c r="AI43" s="29" t="s">
        <v>52</v>
      </c>
      <c r="AJ43" s="2"/>
      <c r="AK43" s="30">
        <v>4</v>
      </c>
      <c r="AL43" s="29" t="s">
        <v>52</v>
      </c>
      <c r="AM43" s="2"/>
      <c r="AN43" s="30"/>
      <c r="AO43" s="29" t="s">
        <v>52</v>
      </c>
      <c r="AP43" s="2"/>
      <c r="AQ43" s="30"/>
      <c r="AR43" s="29" t="s">
        <v>52</v>
      </c>
      <c r="AS43" s="2"/>
      <c r="AT43" s="30">
        <v>4</v>
      </c>
      <c r="AU43" s="29" t="s">
        <v>52</v>
      </c>
      <c r="AV43" s="2">
        <v>4</v>
      </c>
      <c r="AW43" s="30"/>
      <c r="AX43" s="29" t="s">
        <v>52</v>
      </c>
      <c r="AY43" s="2"/>
      <c r="AZ43" s="30"/>
      <c r="BA43" s="29" t="s">
        <v>52</v>
      </c>
      <c r="BB43" s="2"/>
      <c r="BC43" s="30"/>
      <c r="BD43" s="29" t="s">
        <v>52</v>
      </c>
      <c r="BE43" s="2"/>
      <c r="BF43" s="30"/>
      <c r="BG43" s="29" t="s">
        <v>52</v>
      </c>
      <c r="BH43" s="2"/>
      <c r="BI43" s="30"/>
      <c r="BJ43" s="29" t="s">
        <v>52</v>
      </c>
      <c r="BK43" s="2"/>
      <c r="BL43" s="30"/>
      <c r="BM43" s="29" t="s">
        <v>52</v>
      </c>
      <c r="BN43" s="2"/>
      <c r="BO43" s="30">
        <v>4</v>
      </c>
      <c r="BP43" s="29" t="s">
        <v>52</v>
      </c>
      <c r="BQ43" s="2"/>
      <c r="BR43" s="30"/>
      <c r="BS43" s="29" t="s">
        <v>52</v>
      </c>
      <c r="BT43" s="2"/>
      <c r="BU43" s="30">
        <v>4</v>
      </c>
      <c r="BV43" s="29" t="s">
        <v>52</v>
      </c>
      <c r="BW43" s="2"/>
      <c r="BX43" s="30"/>
      <c r="BY43" s="29" t="s">
        <v>52</v>
      </c>
      <c r="BZ43" s="2"/>
      <c r="CA43" s="30">
        <v>4</v>
      </c>
      <c r="CB43" s="29" t="s">
        <v>52</v>
      </c>
      <c r="CC43" s="2"/>
      <c r="CD43" s="30"/>
      <c r="CE43" s="29" t="s">
        <v>52</v>
      </c>
      <c r="CF43" s="2"/>
      <c r="CG43" s="30"/>
      <c r="CH43" s="29" t="s">
        <v>52</v>
      </c>
      <c r="CI43" s="2"/>
      <c r="CJ43" s="30"/>
      <c r="CK43" s="29" t="s">
        <v>52</v>
      </c>
      <c r="CL43" s="2">
        <v>4</v>
      </c>
      <c r="CM43" s="30">
        <v>4</v>
      </c>
      <c r="CN43" s="29" t="s">
        <v>52</v>
      </c>
      <c r="CO43" s="2"/>
      <c r="CP43" s="30"/>
      <c r="CQ43" s="29" t="s">
        <v>52</v>
      </c>
      <c r="CR43" s="2"/>
      <c r="CS43" s="30"/>
      <c r="CT43" s="29" t="s">
        <v>52</v>
      </c>
      <c r="CU43" s="2"/>
      <c r="CV43" s="30"/>
      <c r="CW43" s="29" t="s">
        <v>52</v>
      </c>
      <c r="CX43" s="2"/>
      <c r="CY43" s="30"/>
      <c r="CZ43" s="29" t="s">
        <v>52</v>
      </c>
      <c r="DA43" s="2"/>
      <c r="DB43" s="30">
        <v>4</v>
      </c>
    </row>
    <row r="44" spans="1:106">
      <c r="A44" s="116">
        <v>1.1000000000000001</v>
      </c>
      <c r="B44" s="117" t="s">
        <v>67</v>
      </c>
      <c r="C44" s="116" t="s">
        <v>77</v>
      </c>
      <c r="D44" s="118" t="s">
        <v>78</v>
      </c>
      <c r="E44" s="27" t="s">
        <v>49</v>
      </c>
      <c r="F44" s="1">
        <f>$F$5</f>
        <v>20</v>
      </c>
      <c r="G44" s="28">
        <f>$G$5</f>
        <v>64</v>
      </c>
      <c r="H44" s="27" t="s">
        <v>49</v>
      </c>
      <c r="I44" s="1">
        <f>$I$5</f>
        <v>9</v>
      </c>
      <c r="J44" s="28">
        <f>$J$5</f>
        <v>18</v>
      </c>
      <c r="K44" s="27" t="s">
        <v>49</v>
      </c>
      <c r="L44" s="1">
        <f>$L$5</f>
        <v>1</v>
      </c>
      <c r="M44" s="28">
        <f>$M$5</f>
        <v>0</v>
      </c>
      <c r="N44" s="27" t="s">
        <v>49</v>
      </c>
      <c r="O44" s="1">
        <f>$O$5</f>
        <v>0</v>
      </c>
      <c r="P44" s="28">
        <f>$P$5</f>
        <v>14</v>
      </c>
      <c r="Q44" s="27" t="s">
        <v>49</v>
      </c>
      <c r="R44" s="1">
        <f>$R$5</f>
        <v>2</v>
      </c>
      <c r="S44" s="28">
        <f>$S$5</f>
        <v>3</v>
      </c>
      <c r="T44" s="27" t="s">
        <v>49</v>
      </c>
      <c r="U44" s="1">
        <f>$U$5</f>
        <v>0</v>
      </c>
      <c r="V44" s="28">
        <f>$V$5</f>
        <v>0</v>
      </c>
      <c r="W44" s="27" t="s">
        <v>49</v>
      </c>
      <c r="X44" s="1">
        <f>$X$5</f>
        <v>0</v>
      </c>
      <c r="Y44" s="28">
        <f>$Y$5</f>
        <v>0</v>
      </c>
      <c r="Z44" s="27" t="s">
        <v>49</v>
      </c>
      <c r="AA44" s="1">
        <f>$AA$5</f>
        <v>0</v>
      </c>
      <c r="AB44" s="28">
        <f>$AB$5</f>
        <v>0</v>
      </c>
      <c r="AC44" s="27" t="s">
        <v>49</v>
      </c>
      <c r="AD44" s="1">
        <f>$AD$5</f>
        <v>0</v>
      </c>
      <c r="AE44" s="28">
        <f>$AE$5</f>
        <v>0</v>
      </c>
      <c r="AF44" s="27" t="s">
        <v>49</v>
      </c>
      <c r="AG44" s="1">
        <f>$AG$5</f>
        <v>0</v>
      </c>
      <c r="AH44" s="28">
        <f>$AH$5</f>
        <v>0</v>
      </c>
      <c r="AI44" s="27" t="s">
        <v>49</v>
      </c>
      <c r="AJ44" s="1">
        <f>$AJ$5</f>
        <v>0</v>
      </c>
      <c r="AK44" s="28">
        <f>$AK$5</f>
        <v>8</v>
      </c>
      <c r="AL44" s="27" t="s">
        <v>49</v>
      </c>
      <c r="AM44" s="1">
        <f>$AM$5</f>
        <v>0</v>
      </c>
      <c r="AN44" s="28">
        <f>$AN$5</f>
        <v>0</v>
      </c>
      <c r="AO44" s="27" t="s">
        <v>49</v>
      </c>
      <c r="AP44" s="1">
        <f>$AP$5</f>
        <v>0</v>
      </c>
      <c r="AQ44" s="28">
        <f>$AQ$5</f>
        <v>0</v>
      </c>
      <c r="AR44" s="27" t="s">
        <v>49</v>
      </c>
      <c r="AS44" s="1">
        <f>$AS$5</f>
        <v>0</v>
      </c>
      <c r="AT44" s="28">
        <f>$AT$5</f>
        <v>2</v>
      </c>
      <c r="AU44" s="27" t="s">
        <v>49</v>
      </c>
      <c r="AV44" s="1">
        <f>$AV$5</f>
        <v>2</v>
      </c>
      <c r="AW44" s="28">
        <f>$AW$5</f>
        <v>0</v>
      </c>
      <c r="AX44" s="27" t="s">
        <v>49</v>
      </c>
      <c r="AY44" s="1">
        <f>$AY$5</f>
        <v>0</v>
      </c>
      <c r="AZ44" s="28">
        <f>$AZ$5</f>
        <v>0</v>
      </c>
      <c r="BA44" s="27" t="s">
        <v>49</v>
      </c>
      <c r="BB44" s="1">
        <f>$BB$5</f>
        <v>0</v>
      </c>
      <c r="BC44" s="28">
        <f>$BC$5</f>
        <v>0</v>
      </c>
      <c r="BD44" s="27" t="s">
        <v>49</v>
      </c>
      <c r="BE44" s="1">
        <f>$BE$5</f>
        <v>0</v>
      </c>
      <c r="BF44" s="28">
        <f>$BF$5</f>
        <v>0</v>
      </c>
      <c r="BG44" s="27" t="s">
        <v>49</v>
      </c>
      <c r="BH44" s="1">
        <f>$BH$5</f>
        <v>0</v>
      </c>
      <c r="BI44" s="28">
        <f>$BI$5</f>
        <v>0</v>
      </c>
      <c r="BJ44" s="27" t="s">
        <v>49</v>
      </c>
      <c r="BK44" s="1">
        <f>$BK$5</f>
        <v>0</v>
      </c>
      <c r="BL44" s="28">
        <f>$BL$5</f>
        <v>0</v>
      </c>
      <c r="BM44" s="27" t="s">
        <v>49</v>
      </c>
      <c r="BN44" s="1">
        <f>$BN$5</f>
        <v>0</v>
      </c>
      <c r="BO44" s="28">
        <f>$BO$5</f>
        <v>2</v>
      </c>
      <c r="BP44" s="27" t="s">
        <v>49</v>
      </c>
      <c r="BQ44" s="1">
        <f>$BQ$5</f>
        <v>0</v>
      </c>
      <c r="BR44" s="28">
        <f>$BR$5</f>
        <v>0</v>
      </c>
      <c r="BS44" s="27" t="s">
        <v>49</v>
      </c>
      <c r="BT44" s="1">
        <f>$BT$5</f>
        <v>0</v>
      </c>
      <c r="BU44" s="28">
        <f>$BU$5</f>
        <v>2</v>
      </c>
      <c r="BV44" s="27" t="s">
        <v>49</v>
      </c>
      <c r="BW44" s="1">
        <f>$BW$5</f>
        <v>0</v>
      </c>
      <c r="BX44" s="28">
        <f>$BX$5</f>
        <v>0</v>
      </c>
      <c r="BY44" s="27" t="s">
        <v>49</v>
      </c>
      <c r="BZ44" s="1">
        <f>$BZ$5</f>
        <v>0</v>
      </c>
      <c r="CA44" s="28">
        <f>$CA$5</f>
        <v>8</v>
      </c>
      <c r="CB44" s="27" t="s">
        <v>49</v>
      </c>
      <c r="CC44" s="1">
        <f>$CC$5</f>
        <v>0</v>
      </c>
      <c r="CD44" s="28">
        <f>$CD$5</f>
        <v>0</v>
      </c>
      <c r="CE44" s="27" t="s">
        <v>49</v>
      </c>
      <c r="CF44" s="1">
        <f>$CF$5</f>
        <v>0</v>
      </c>
      <c r="CG44" s="28">
        <f>$CG$5</f>
        <v>0</v>
      </c>
      <c r="CH44" s="27" t="s">
        <v>49</v>
      </c>
      <c r="CI44" s="1">
        <f>$CI$5</f>
        <v>0</v>
      </c>
      <c r="CJ44" s="28">
        <f>$CJ$5</f>
        <v>0</v>
      </c>
      <c r="CK44" s="27" t="s">
        <v>49</v>
      </c>
      <c r="CL44" s="1">
        <f>$CL$5</f>
        <v>6</v>
      </c>
      <c r="CM44" s="28">
        <f>$CM$5</f>
        <v>5</v>
      </c>
      <c r="CN44" s="27" t="s">
        <v>49</v>
      </c>
      <c r="CO44" s="1">
        <f>$CO$5</f>
        <v>0</v>
      </c>
      <c r="CP44" s="28">
        <f>$CP$5</f>
        <v>0</v>
      </c>
      <c r="CQ44" s="27" t="s">
        <v>49</v>
      </c>
      <c r="CR44" s="1">
        <f>$CR$5</f>
        <v>0</v>
      </c>
      <c r="CS44" s="28">
        <f>$CS$5</f>
        <v>0</v>
      </c>
      <c r="CT44" s="27" t="s">
        <v>49</v>
      </c>
      <c r="CU44" s="1">
        <f>$CU$5</f>
        <v>0</v>
      </c>
      <c r="CV44" s="28">
        <f>$CV$5</f>
        <v>0</v>
      </c>
      <c r="CW44" s="27" t="s">
        <v>49</v>
      </c>
      <c r="CX44" s="1">
        <f>$CX$5</f>
        <v>0</v>
      </c>
      <c r="CY44" s="28">
        <f>$CY$5</f>
        <v>0</v>
      </c>
      <c r="CZ44" s="27" t="s">
        <v>49</v>
      </c>
      <c r="DA44" s="1">
        <f>$DA$5</f>
        <v>0</v>
      </c>
      <c r="DB44" s="28">
        <f>$DB$5</f>
        <v>2</v>
      </c>
    </row>
    <row r="45" spans="1:106">
      <c r="A45" s="116"/>
      <c r="B45" s="117"/>
      <c r="C45" s="116"/>
      <c r="D45" s="118"/>
      <c r="E45" s="27" t="s">
        <v>50</v>
      </c>
      <c r="F45" s="6">
        <f>AVERAGE(I45,L45,O45,R45,U45,X45,AA45,AD45,AG45,AJ45,AM45,AP45,AS45,AV45,AY45,BB45,BE45,BH45,BK45,BN45,BQ45,BT45,BW45,BZ45,CC45,CF45,CI45,CL45,CO45,CR45,CU45,CX45,DA45)</f>
        <v>3.5799999999999996</v>
      </c>
      <c r="G45" s="50">
        <f>AVERAGE(J45,M45,P45,S45,V45,Y45,AB45,AE45,AH45,AK45,AN45,AQ45,AT45,AW45,AZ45,BC45,BF45,BI45,BL45,BO45,BR45,BU45,BX45,CA45,CD45,CG45,CJ45,CM45,CP45,CS45,CV45,CY45,DB45)</f>
        <v>3.6</v>
      </c>
      <c r="H45" s="27" t="s">
        <v>50</v>
      </c>
      <c r="I45" s="1">
        <v>3.4</v>
      </c>
      <c r="J45" s="28">
        <v>3.8</v>
      </c>
      <c r="K45" s="27" t="s">
        <v>50</v>
      </c>
      <c r="L45" s="1">
        <v>4</v>
      </c>
      <c r="M45" s="28"/>
      <c r="N45" s="27" t="s">
        <v>50</v>
      </c>
      <c r="P45" s="28">
        <v>3.6</v>
      </c>
      <c r="Q45" s="27" t="s">
        <v>50</v>
      </c>
      <c r="R45" s="1">
        <v>3.5</v>
      </c>
      <c r="S45" s="28">
        <v>4</v>
      </c>
      <c r="T45" s="27" t="s">
        <v>50</v>
      </c>
      <c r="V45" s="28"/>
      <c r="W45" s="27" t="s">
        <v>50</v>
      </c>
      <c r="Y45" s="28"/>
      <c r="Z45" s="27" t="s">
        <v>50</v>
      </c>
      <c r="AB45" s="28"/>
      <c r="AC45" s="27" t="s">
        <v>50</v>
      </c>
      <c r="AE45" s="28"/>
      <c r="AF45" s="27" t="s">
        <v>50</v>
      </c>
      <c r="AH45" s="28"/>
      <c r="AI45" s="27" t="s">
        <v>50</v>
      </c>
      <c r="AK45" s="28">
        <v>3.6</v>
      </c>
      <c r="AL45" s="27" t="s">
        <v>50</v>
      </c>
      <c r="AN45" s="28"/>
      <c r="AO45" s="27" t="s">
        <v>50</v>
      </c>
      <c r="AQ45" s="28"/>
      <c r="AR45" s="27" t="s">
        <v>50</v>
      </c>
      <c r="AT45" s="28">
        <v>3</v>
      </c>
      <c r="AU45" s="27" t="s">
        <v>50</v>
      </c>
      <c r="AV45" s="1">
        <v>3</v>
      </c>
      <c r="AW45" s="28"/>
      <c r="AX45" s="27" t="s">
        <v>50</v>
      </c>
      <c r="AZ45" s="28"/>
      <c r="BA45" s="27" t="s">
        <v>50</v>
      </c>
      <c r="BC45" s="28"/>
      <c r="BD45" s="27" t="s">
        <v>50</v>
      </c>
      <c r="BF45" s="28"/>
      <c r="BG45" s="27" t="s">
        <v>50</v>
      </c>
      <c r="BI45" s="28"/>
      <c r="BJ45" s="27" t="s">
        <v>50</v>
      </c>
      <c r="BL45" s="28"/>
      <c r="BM45" s="27" t="s">
        <v>50</v>
      </c>
      <c r="BO45" s="28">
        <v>4</v>
      </c>
      <c r="BP45" s="27" t="s">
        <v>50</v>
      </c>
      <c r="BR45" s="28"/>
      <c r="BS45" s="27" t="s">
        <v>50</v>
      </c>
      <c r="BU45" s="28">
        <v>3</v>
      </c>
      <c r="BV45" s="27" t="s">
        <v>50</v>
      </c>
      <c r="BX45" s="28"/>
      <c r="BY45" s="27" t="s">
        <v>50</v>
      </c>
      <c r="CA45" s="28">
        <v>3.5</v>
      </c>
      <c r="CB45" s="27" t="s">
        <v>50</v>
      </c>
      <c r="CD45" s="28"/>
      <c r="CE45" s="27" t="s">
        <v>50</v>
      </c>
      <c r="CG45" s="28"/>
      <c r="CH45" s="27" t="s">
        <v>50</v>
      </c>
      <c r="CJ45" s="28"/>
      <c r="CK45" s="27" t="s">
        <v>50</v>
      </c>
      <c r="CL45" s="1">
        <v>4</v>
      </c>
      <c r="CM45" s="28">
        <v>4</v>
      </c>
      <c r="CN45" s="27" t="s">
        <v>50</v>
      </c>
      <c r="CP45" s="28"/>
      <c r="CQ45" s="27" t="s">
        <v>50</v>
      </c>
      <c r="CS45" s="28"/>
      <c r="CT45" s="27" t="s">
        <v>50</v>
      </c>
      <c r="CV45" s="28"/>
      <c r="CW45" s="27" t="s">
        <v>50</v>
      </c>
      <c r="CY45" s="28"/>
      <c r="CZ45" s="27" t="s">
        <v>50</v>
      </c>
      <c r="DB45" s="28">
        <v>3.5</v>
      </c>
    </row>
    <row r="46" spans="1:106">
      <c r="A46" s="116"/>
      <c r="B46" s="117"/>
      <c r="C46" s="116"/>
      <c r="D46" s="118"/>
      <c r="E46" s="27" t="s">
        <v>51</v>
      </c>
      <c r="F46" s="1">
        <f>MIN(I46,L46,O46,R46,U46,X46,AA46,AD46,AG46,AJ46,AM46,AP46,AS46,AV46,AY46,BB46,BE46,BH46,BK46,BN46,BQ46,BT46,BW46,BZ46,CC46,CF46,CI46,CL46,CO46,CR46,CU46,CX46,DA46)</f>
        <v>2</v>
      </c>
      <c r="G46" s="28">
        <f>MIN(J46,M46,P46,S46,V46,Y46,AB46,AE46,AH46,AK46,AN46,AQ46,AT46,AW46,AZ46,BC46,BF46,BI46,BL46,BO46,BR46,BU46,BX46,CA46,CD46,CG46,CJ46,CM46,CP46,CS46,CV46,CY46,DB46)</f>
        <v>2</v>
      </c>
      <c r="H46" s="27" t="s">
        <v>51</v>
      </c>
      <c r="I46" s="1">
        <v>2</v>
      </c>
      <c r="J46" s="28">
        <v>2</v>
      </c>
      <c r="K46" s="27" t="s">
        <v>51</v>
      </c>
      <c r="L46" s="1">
        <v>4</v>
      </c>
      <c r="M46" s="28"/>
      <c r="N46" s="27" t="s">
        <v>51</v>
      </c>
      <c r="P46" s="28">
        <v>3</v>
      </c>
      <c r="Q46" s="27" t="s">
        <v>51</v>
      </c>
      <c r="R46" s="1">
        <v>3</v>
      </c>
      <c r="S46" s="28">
        <v>4</v>
      </c>
      <c r="T46" s="27" t="s">
        <v>51</v>
      </c>
      <c r="V46" s="28"/>
      <c r="W46" s="27" t="s">
        <v>51</v>
      </c>
      <c r="Y46" s="28"/>
      <c r="Z46" s="27" t="s">
        <v>51</v>
      </c>
      <c r="AB46" s="28"/>
      <c r="AC46" s="27" t="s">
        <v>51</v>
      </c>
      <c r="AE46" s="28"/>
      <c r="AF46" s="27" t="s">
        <v>51</v>
      </c>
      <c r="AH46" s="28"/>
      <c r="AI46" s="27" t="s">
        <v>51</v>
      </c>
      <c r="AK46" s="28">
        <v>2</v>
      </c>
      <c r="AL46" s="27" t="s">
        <v>51</v>
      </c>
      <c r="AN46" s="28"/>
      <c r="AO46" s="27" t="s">
        <v>51</v>
      </c>
      <c r="AQ46" s="28"/>
      <c r="AR46" s="27" t="s">
        <v>51</v>
      </c>
      <c r="AT46" s="28">
        <v>3</v>
      </c>
      <c r="AU46" s="27" t="s">
        <v>51</v>
      </c>
      <c r="AV46" s="1">
        <v>3</v>
      </c>
      <c r="AW46" s="28"/>
      <c r="AX46" s="27" t="s">
        <v>51</v>
      </c>
      <c r="AZ46" s="28"/>
      <c r="BA46" s="27" t="s">
        <v>51</v>
      </c>
      <c r="BC46" s="28"/>
      <c r="BD46" s="27" t="s">
        <v>51</v>
      </c>
      <c r="BF46" s="28"/>
      <c r="BG46" s="27" t="s">
        <v>51</v>
      </c>
      <c r="BI46" s="28"/>
      <c r="BJ46" s="27" t="s">
        <v>51</v>
      </c>
      <c r="BL46" s="28"/>
      <c r="BM46" s="27" t="s">
        <v>51</v>
      </c>
      <c r="BO46" s="28">
        <v>4</v>
      </c>
      <c r="BP46" s="27" t="s">
        <v>51</v>
      </c>
      <c r="BR46" s="28"/>
      <c r="BS46" s="27" t="s">
        <v>51</v>
      </c>
      <c r="BU46" s="28">
        <v>3</v>
      </c>
      <c r="BV46" s="27" t="s">
        <v>51</v>
      </c>
      <c r="BX46" s="28"/>
      <c r="BY46" s="27" t="s">
        <v>51</v>
      </c>
      <c r="CA46" s="28">
        <v>3</v>
      </c>
      <c r="CB46" s="27" t="s">
        <v>51</v>
      </c>
      <c r="CD46" s="28"/>
      <c r="CE46" s="27" t="s">
        <v>51</v>
      </c>
      <c r="CG46" s="28"/>
      <c r="CH46" s="27" t="s">
        <v>51</v>
      </c>
      <c r="CJ46" s="28"/>
      <c r="CK46" s="27" t="s">
        <v>51</v>
      </c>
      <c r="CL46" s="1">
        <v>4</v>
      </c>
      <c r="CM46" s="28">
        <v>4</v>
      </c>
      <c r="CN46" s="27" t="s">
        <v>51</v>
      </c>
      <c r="CP46" s="28"/>
      <c r="CQ46" s="27" t="s">
        <v>51</v>
      </c>
      <c r="CS46" s="28"/>
      <c r="CT46" s="27" t="s">
        <v>51</v>
      </c>
      <c r="CV46" s="28"/>
      <c r="CW46" s="27" t="s">
        <v>51</v>
      </c>
      <c r="CY46" s="28"/>
      <c r="CZ46" s="27" t="s">
        <v>51</v>
      </c>
      <c r="DB46" s="28">
        <v>3</v>
      </c>
    </row>
    <row r="47" spans="1:106">
      <c r="A47" s="116"/>
      <c r="B47" s="117"/>
      <c r="C47" s="116"/>
      <c r="D47" s="118"/>
      <c r="E47" s="27" t="s">
        <v>52</v>
      </c>
      <c r="F47" s="1">
        <f>MAX(I47,L47,O47,R47,U47,X47,AA47,AD47,AG47,AJ47,AM47,AP47,AS47,AV47,AY47,BB47,BE47,BH47,BK47,BN47,BQ47,BT47,BW47,BZ47,CC47,CF47,CI47,CL47,CO47,CR47,CU47,CX47,DA47)</f>
        <v>4</v>
      </c>
      <c r="G47" s="28">
        <f>MAX(J47,M47,P47,S47,V47,Y47,AB47,AE47,AH47,AK47,AN47,AQ47,AT47,AW47,AZ47,BC47,BF47,BI47,BL47,BO47,BR47,BU47,BX47,CA47,CD47,CG47,CJ47,CM47,CP47,CS47,CV47,CY47,DB47)</f>
        <v>4</v>
      </c>
      <c r="H47" s="27" t="s">
        <v>52</v>
      </c>
      <c r="I47" s="1">
        <v>4</v>
      </c>
      <c r="J47" s="28">
        <v>4</v>
      </c>
      <c r="K47" s="27" t="s">
        <v>52</v>
      </c>
      <c r="L47" s="1">
        <v>4</v>
      </c>
      <c r="M47" s="28"/>
      <c r="N47" s="27" t="s">
        <v>52</v>
      </c>
      <c r="P47" s="28">
        <v>4</v>
      </c>
      <c r="Q47" s="27" t="s">
        <v>52</v>
      </c>
      <c r="R47" s="1">
        <v>4</v>
      </c>
      <c r="S47" s="28">
        <v>4</v>
      </c>
      <c r="T47" s="27" t="s">
        <v>52</v>
      </c>
      <c r="V47" s="28"/>
      <c r="W47" s="27" t="s">
        <v>52</v>
      </c>
      <c r="Y47" s="28"/>
      <c r="Z47" s="27" t="s">
        <v>52</v>
      </c>
      <c r="AB47" s="28"/>
      <c r="AC47" s="27" t="s">
        <v>52</v>
      </c>
      <c r="AE47" s="28"/>
      <c r="AF47" s="27" t="s">
        <v>52</v>
      </c>
      <c r="AH47" s="28"/>
      <c r="AI47" s="27" t="s">
        <v>52</v>
      </c>
      <c r="AK47" s="28">
        <v>4</v>
      </c>
      <c r="AL47" s="27" t="s">
        <v>52</v>
      </c>
      <c r="AN47" s="28"/>
      <c r="AO47" s="27" t="s">
        <v>52</v>
      </c>
      <c r="AQ47" s="28"/>
      <c r="AR47" s="27" t="s">
        <v>52</v>
      </c>
      <c r="AT47" s="28">
        <v>3</v>
      </c>
      <c r="AU47" s="27" t="s">
        <v>52</v>
      </c>
      <c r="AV47" s="1">
        <v>3</v>
      </c>
      <c r="AW47" s="28"/>
      <c r="AX47" s="27" t="s">
        <v>52</v>
      </c>
      <c r="AZ47" s="28"/>
      <c r="BA47" s="27" t="s">
        <v>52</v>
      </c>
      <c r="BC47" s="28"/>
      <c r="BD47" s="27" t="s">
        <v>52</v>
      </c>
      <c r="BF47" s="28"/>
      <c r="BG47" s="27" t="s">
        <v>52</v>
      </c>
      <c r="BI47" s="28"/>
      <c r="BJ47" s="27" t="s">
        <v>52</v>
      </c>
      <c r="BL47" s="28"/>
      <c r="BM47" s="27" t="s">
        <v>52</v>
      </c>
      <c r="BO47" s="28">
        <v>4</v>
      </c>
      <c r="BP47" s="27" t="s">
        <v>52</v>
      </c>
      <c r="BR47" s="28"/>
      <c r="BS47" s="27" t="s">
        <v>52</v>
      </c>
      <c r="BU47" s="28">
        <v>3</v>
      </c>
      <c r="BV47" s="27" t="s">
        <v>52</v>
      </c>
      <c r="BX47" s="28"/>
      <c r="BY47" s="27" t="s">
        <v>52</v>
      </c>
      <c r="CA47" s="28">
        <v>4</v>
      </c>
      <c r="CB47" s="27" t="s">
        <v>52</v>
      </c>
      <c r="CD47" s="28"/>
      <c r="CE47" s="27" t="s">
        <v>52</v>
      </c>
      <c r="CG47" s="28"/>
      <c r="CH47" s="27" t="s">
        <v>52</v>
      </c>
      <c r="CJ47" s="28"/>
      <c r="CK47" s="27" t="s">
        <v>52</v>
      </c>
      <c r="CL47" s="1">
        <v>4</v>
      </c>
      <c r="CM47" s="28">
        <v>4</v>
      </c>
      <c r="CN47" s="27" t="s">
        <v>52</v>
      </c>
      <c r="CP47" s="28"/>
      <c r="CQ47" s="27" t="s">
        <v>52</v>
      </c>
      <c r="CS47" s="28"/>
      <c r="CT47" s="27" t="s">
        <v>52</v>
      </c>
      <c r="CV47" s="28"/>
      <c r="CW47" s="27" t="s">
        <v>52</v>
      </c>
      <c r="CY47" s="28"/>
      <c r="CZ47" s="27" t="s">
        <v>52</v>
      </c>
      <c r="DB47" s="28">
        <v>4</v>
      </c>
    </row>
    <row r="48" spans="1:106">
      <c r="A48" s="120">
        <v>1.1000000000000001</v>
      </c>
      <c r="B48" s="123" t="s">
        <v>67</v>
      </c>
      <c r="C48" s="120" t="s">
        <v>79</v>
      </c>
      <c r="D48" s="119" t="s">
        <v>80</v>
      </c>
      <c r="E48" s="29" t="s">
        <v>49</v>
      </c>
      <c r="F48" s="2">
        <f>$F$5</f>
        <v>20</v>
      </c>
      <c r="G48" s="30">
        <f>$G$5</f>
        <v>64</v>
      </c>
      <c r="H48" s="29" t="s">
        <v>49</v>
      </c>
      <c r="I48" s="2">
        <f>$I$5</f>
        <v>9</v>
      </c>
      <c r="J48" s="30">
        <f>$J$5</f>
        <v>18</v>
      </c>
      <c r="K48" s="29" t="s">
        <v>49</v>
      </c>
      <c r="L48" s="2">
        <f>$L$5</f>
        <v>1</v>
      </c>
      <c r="M48" s="30">
        <f>$M$5</f>
        <v>0</v>
      </c>
      <c r="N48" s="29" t="s">
        <v>49</v>
      </c>
      <c r="O48" s="2">
        <f>$O$5</f>
        <v>0</v>
      </c>
      <c r="P48" s="30">
        <f>$P$5</f>
        <v>14</v>
      </c>
      <c r="Q48" s="29" t="s">
        <v>49</v>
      </c>
      <c r="R48" s="2">
        <f>$R$5</f>
        <v>2</v>
      </c>
      <c r="S48" s="30">
        <f>$S$5</f>
        <v>3</v>
      </c>
      <c r="T48" s="29" t="s">
        <v>49</v>
      </c>
      <c r="U48" s="2">
        <f>$U$5</f>
        <v>0</v>
      </c>
      <c r="V48" s="30">
        <f>$V$5</f>
        <v>0</v>
      </c>
      <c r="W48" s="29" t="s">
        <v>49</v>
      </c>
      <c r="X48" s="2">
        <f>$X$5</f>
        <v>0</v>
      </c>
      <c r="Y48" s="30">
        <f>$Y$5</f>
        <v>0</v>
      </c>
      <c r="Z48" s="29" t="s">
        <v>49</v>
      </c>
      <c r="AA48" s="2">
        <f>$AA$5</f>
        <v>0</v>
      </c>
      <c r="AB48" s="30">
        <f>$AB$5</f>
        <v>0</v>
      </c>
      <c r="AC48" s="29" t="s">
        <v>49</v>
      </c>
      <c r="AD48" s="2">
        <f>$AD$5</f>
        <v>0</v>
      </c>
      <c r="AE48" s="30">
        <f>$AE$5</f>
        <v>0</v>
      </c>
      <c r="AF48" s="29" t="s">
        <v>49</v>
      </c>
      <c r="AG48" s="2">
        <f>$AG$5</f>
        <v>0</v>
      </c>
      <c r="AH48" s="30">
        <f>$AH$5</f>
        <v>0</v>
      </c>
      <c r="AI48" s="29" t="s">
        <v>49</v>
      </c>
      <c r="AJ48" s="2">
        <f>$AJ$5</f>
        <v>0</v>
      </c>
      <c r="AK48" s="30">
        <f>$AK$5</f>
        <v>8</v>
      </c>
      <c r="AL48" s="29" t="s">
        <v>49</v>
      </c>
      <c r="AM48" s="2">
        <f>$AM$5</f>
        <v>0</v>
      </c>
      <c r="AN48" s="30">
        <f>$AN$5</f>
        <v>0</v>
      </c>
      <c r="AO48" s="29" t="s">
        <v>49</v>
      </c>
      <c r="AP48" s="2">
        <f>$AP$5</f>
        <v>0</v>
      </c>
      <c r="AQ48" s="30">
        <f>$AQ$5</f>
        <v>0</v>
      </c>
      <c r="AR48" s="29" t="s">
        <v>49</v>
      </c>
      <c r="AS48" s="2">
        <f>$AS$5</f>
        <v>0</v>
      </c>
      <c r="AT48" s="30">
        <f>$AT$5</f>
        <v>2</v>
      </c>
      <c r="AU48" s="29" t="s">
        <v>49</v>
      </c>
      <c r="AV48" s="2">
        <f>$AV$5</f>
        <v>2</v>
      </c>
      <c r="AW48" s="30">
        <f>$AW$5</f>
        <v>0</v>
      </c>
      <c r="AX48" s="29" t="s">
        <v>49</v>
      </c>
      <c r="AY48" s="2">
        <f>$AY$5</f>
        <v>0</v>
      </c>
      <c r="AZ48" s="30">
        <f>$AZ$5</f>
        <v>0</v>
      </c>
      <c r="BA48" s="29" t="s">
        <v>49</v>
      </c>
      <c r="BB48" s="2">
        <f>$BB$5</f>
        <v>0</v>
      </c>
      <c r="BC48" s="30">
        <f>$BC$5</f>
        <v>0</v>
      </c>
      <c r="BD48" s="29" t="s">
        <v>49</v>
      </c>
      <c r="BE48" s="2">
        <f>$BE$5</f>
        <v>0</v>
      </c>
      <c r="BF48" s="30">
        <f>$BF$5</f>
        <v>0</v>
      </c>
      <c r="BG48" s="29" t="s">
        <v>49</v>
      </c>
      <c r="BH48" s="2">
        <f>$BH$5</f>
        <v>0</v>
      </c>
      <c r="BI48" s="30">
        <f>$BI$5</f>
        <v>0</v>
      </c>
      <c r="BJ48" s="29" t="s">
        <v>49</v>
      </c>
      <c r="BK48" s="2">
        <f>$BK$5</f>
        <v>0</v>
      </c>
      <c r="BL48" s="30">
        <f>$BL$5</f>
        <v>0</v>
      </c>
      <c r="BM48" s="29" t="s">
        <v>49</v>
      </c>
      <c r="BN48" s="2">
        <f>$BN$5</f>
        <v>0</v>
      </c>
      <c r="BO48" s="30">
        <f>$BO$5</f>
        <v>2</v>
      </c>
      <c r="BP48" s="29" t="s">
        <v>49</v>
      </c>
      <c r="BQ48" s="2">
        <f>$BQ$5</f>
        <v>0</v>
      </c>
      <c r="BR48" s="30">
        <f>$BR$5</f>
        <v>0</v>
      </c>
      <c r="BS48" s="29" t="s">
        <v>49</v>
      </c>
      <c r="BT48" s="2">
        <f>$BT$5</f>
        <v>0</v>
      </c>
      <c r="BU48" s="30">
        <f>$BU$5</f>
        <v>2</v>
      </c>
      <c r="BV48" s="29" t="s">
        <v>49</v>
      </c>
      <c r="BW48" s="2">
        <f>$BW$5</f>
        <v>0</v>
      </c>
      <c r="BX48" s="30">
        <f>$BX$5</f>
        <v>0</v>
      </c>
      <c r="BY48" s="29" t="s">
        <v>49</v>
      </c>
      <c r="BZ48" s="2">
        <f>$BZ$5</f>
        <v>0</v>
      </c>
      <c r="CA48" s="30">
        <f>$CA$5</f>
        <v>8</v>
      </c>
      <c r="CB48" s="29" t="s">
        <v>49</v>
      </c>
      <c r="CC48" s="2">
        <f>$CC$5</f>
        <v>0</v>
      </c>
      <c r="CD48" s="30">
        <f>$CD$5</f>
        <v>0</v>
      </c>
      <c r="CE48" s="29" t="s">
        <v>49</v>
      </c>
      <c r="CF48" s="2">
        <f>$CF$5</f>
        <v>0</v>
      </c>
      <c r="CG48" s="30">
        <f>$CG$5</f>
        <v>0</v>
      </c>
      <c r="CH48" s="29" t="s">
        <v>49</v>
      </c>
      <c r="CI48" s="2">
        <f>$CI$5</f>
        <v>0</v>
      </c>
      <c r="CJ48" s="30">
        <f>$CJ$5</f>
        <v>0</v>
      </c>
      <c r="CK48" s="29" t="s">
        <v>49</v>
      </c>
      <c r="CL48" s="2">
        <f>$CL$5</f>
        <v>6</v>
      </c>
      <c r="CM48" s="30">
        <f>$CM$5</f>
        <v>5</v>
      </c>
      <c r="CN48" s="29" t="s">
        <v>49</v>
      </c>
      <c r="CO48" s="2">
        <f>$CO$5</f>
        <v>0</v>
      </c>
      <c r="CP48" s="30">
        <f>$CP$5</f>
        <v>0</v>
      </c>
      <c r="CQ48" s="29" t="s">
        <v>49</v>
      </c>
      <c r="CR48" s="2">
        <f>$CR$5</f>
        <v>0</v>
      </c>
      <c r="CS48" s="30">
        <f>$CS$5</f>
        <v>0</v>
      </c>
      <c r="CT48" s="29" t="s">
        <v>49</v>
      </c>
      <c r="CU48" s="2">
        <f>$CU$5</f>
        <v>0</v>
      </c>
      <c r="CV48" s="30">
        <f>$CV$5</f>
        <v>0</v>
      </c>
      <c r="CW48" s="29" t="s">
        <v>49</v>
      </c>
      <c r="CX48" s="2">
        <f>$CX$5</f>
        <v>0</v>
      </c>
      <c r="CY48" s="30">
        <f>$CY$5</f>
        <v>0</v>
      </c>
      <c r="CZ48" s="29" t="s">
        <v>49</v>
      </c>
      <c r="DA48" s="2">
        <f>$DA$5</f>
        <v>0</v>
      </c>
      <c r="DB48" s="30">
        <f>$DB$5</f>
        <v>2</v>
      </c>
    </row>
    <row r="49" spans="1:106">
      <c r="A49" s="120"/>
      <c r="B49" s="123"/>
      <c r="C49" s="120"/>
      <c r="D49" s="119"/>
      <c r="E49" s="29" t="s">
        <v>50</v>
      </c>
      <c r="F49" s="7">
        <f>AVERAGE(I49,L49,O49,R49,U49,X49,AA49,AD49,AG49,AJ49,AM49,AP49,AS49,AV49,AY49,BB49,BE49,BH49,BK49,BN49,BQ49,BT49,BW49,BZ49,CC49,CF49,CI49,CL49,CO49,CR49,CU49,CX49,DA49)</f>
        <v>3.8600000000000003</v>
      </c>
      <c r="G49" s="51">
        <f>AVERAGE(J49,M49,P49,S49,V49,Y49,AB49,AE49,AH49,AK49,AN49,AQ49,AT49,AW49,AZ49,BC49,BF49,BI49,BL49,BO49,BR49,BU49,BX49,CA49,CD49,CG49,CJ49,CM49,CP49,CS49,CV49,CY49,DB49)</f>
        <v>3.8200000000000003</v>
      </c>
      <c r="H49" s="29" t="s">
        <v>50</v>
      </c>
      <c r="I49" s="2">
        <v>3.8</v>
      </c>
      <c r="J49" s="30">
        <v>3.8</v>
      </c>
      <c r="K49" s="29" t="s">
        <v>50</v>
      </c>
      <c r="L49" s="2">
        <v>4</v>
      </c>
      <c r="M49" s="30"/>
      <c r="N49" s="29" t="s">
        <v>50</v>
      </c>
      <c r="O49" s="2"/>
      <c r="P49" s="30">
        <v>3.9</v>
      </c>
      <c r="Q49" s="29" t="s">
        <v>50</v>
      </c>
      <c r="R49" s="2">
        <v>3.5</v>
      </c>
      <c r="S49" s="30">
        <v>4</v>
      </c>
      <c r="T49" s="29" t="s">
        <v>50</v>
      </c>
      <c r="U49" s="2"/>
      <c r="V49" s="30"/>
      <c r="W49" s="29" t="s">
        <v>50</v>
      </c>
      <c r="X49" s="2"/>
      <c r="Y49" s="30"/>
      <c r="Z49" s="29" t="s">
        <v>50</v>
      </c>
      <c r="AA49" s="2"/>
      <c r="AB49" s="30"/>
      <c r="AC49" s="29" t="s">
        <v>50</v>
      </c>
      <c r="AD49" s="2"/>
      <c r="AE49" s="30"/>
      <c r="AF49" s="29" t="s">
        <v>50</v>
      </c>
      <c r="AG49" s="2"/>
      <c r="AH49" s="30"/>
      <c r="AI49" s="29" t="s">
        <v>50</v>
      </c>
      <c r="AJ49" s="2"/>
      <c r="AK49" s="30">
        <v>3.9</v>
      </c>
      <c r="AL49" s="29" t="s">
        <v>50</v>
      </c>
      <c r="AM49" s="2"/>
      <c r="AN49" s="30"/>
      <c r="AO49" s="29" t="s">
        <v>50</v>
      </c>
      <c r="AP49" s="2"/>
      <c r="AQ49" s="30"/>
      <c r="AR49" s="29" t="s">
        <v>50</v>
      </c>
      <c r="AS49" s="2"/>
      <c r="AT49" s="30">
        <v>4</v>
      </c>
      <c r="AU49" s="29" t="s">
        <v>50</v>
      </c>
      <c r="AV49" s="2">
        <v>4</v>
      </c>
      <c r="AW49" s="30"/>
      <c r="AX49" s="29" t="s">
        <v>50</v>
      </c>
      <c r="AY49" s="2"/>
      <c r="AZ49" s="30"/>
      <c r="BA49" s="29" t="s">
        <v>50</v>
      </c>
      <c r="BB49" s="2"/>
      <c r="BC49" s="30"/>
      <c r="BD49" s="29" t="s">
        <v>50</v>
      </c>
      <c r="BE49" s="2"/>
      <c r="BF49" s="30"/>
      <c r="BG49" s="29" t="s">
        <v>50</v>
      </c>
      <c r="BH49" s="2"/>
      <c r="BI49" s="30"/>
      <c r="BJ49" s="29" t="s">
        <v>50</v>
      </c>
      <c r="BK49" s="2"/>
      <c r="BL49" s="30"/>
      <c r="BM49" s="29" t="s">
        <v>50</v>
      </c>
      <c r="BN49" s="2"/>
      <c r="BO49" s="30">
        <v>4</v>
      </c>
      <c r="BP49" s="29" t="s">
        <v>50</v>
      </c>
      <c r="BQ49" s="2"/>
      <c r="BR49" s="30"/>
      <c r="BS49" s="29" t="s">
        <v>50</v>
      </c>
      <c r="BT49" s="2"/>
      <c r="BU49" s="30">
        <v>4</v>
      </c>
      <c r="BV49" s="29" t="s">
        <v>50</v>
      </c>
      <c r="BW49" s="2"/>
      <c r="BX49" s="30"/>
      <c r="BY49" s="29" t="s">
        <v>50</v>
      </c>
      <c r="BZ49" s="2"/>
      <c r="CA49" s="30">
        <v>3.6</v>
      </c>
      <c r="CB49" s="29" t="s">
        <v>50</v>
      </c>
      <c r="CC49" s="2"/>
      <c r="CD49" s="30"/>
      <c r="CE49" s="29" t="s">
        <v>50</v>
      </c>
      <c r="CF49" s="2"/>
      <c r="CG49" s="30"/>
      <c r="CH49" s="29" t="s">
        <v>50</v>
      </c>
      <c r="CI49" s="2"/>
      <c r="CJ49" s="30"/>
      <c r="CK49" s="29" t="s">
        <v>50</v>
      </c>
      <c r="CL49" s="2">
        <v>4</v>
      </c>
      <c r="CM49" s="30">
        <v>4</v>
      </c>
      <c r="CN49" s="29" t="s">
        <v>50</v>
      </c>
      <c r="CO49" s="2"/>
      <c r="CP49" s="30"/>
      <c r="CQ49" s="29" t="s">
        <v>50</v>
      </c>
      <c r="CR49" s="2"/>
      <c r="CS49" s="30"/>
      <c r="CT49" s="29" t="s">
        <v>50</v>
      </c>
      <c r="CU49" s="2"/>
      <c r="CV49" s="30"/>
      <c r="CW49" s="29" t="s">
        <v>50</v>
      </c>
      <c r="CX49" s="2"/>
      <c r="CY49" s="30"/>
      <c r="CZ49" s="29" t="s">
        <v>50</v>
      </c>
      <c r="DA49" s="2"/>
      <c r="DB49" s="30">
        <v>3</v>
      </c>
    </row>
    <row r="50" spans="1:106">
      <c r="A50" s="120"/>
      <c r="B50" s="123"/>
      <c r="C50" s="120"/>
      <c r="D50" s="119"/>
      <c r="E50" s="29" t="s">
        <v>51</v>
      </c>
      <c r="F50" s="2">
        <f>MIN(I50,L50,O50,R50,U50,X50,AA50,AD50,AG50,AJ50,AM50,AP50,AS50,AV50,AY50,BB50,BE50,BH50,BK50,BN50,BQ50,BT50,BW50,BZ50,CC50,CF50,CI50,CL50,CO50,CR50,CU50,CX50,DA50)</f>
        <v>3</v>
      </c>
      <c r="G50" s="30">
        <f>MIN(J50,M50,P50,S50,V50,Y50,AB50,AE50,AH50,AK50,AN50,AQ50,AT50,AW50,AZ50,BC50,BF50,BI50,BL50,BO50,BR50,BU50,BX50,CA50,CD50,CG50,CJ50,CM50,CP50,CS50,CV50,CY50,DB50)</f>
        <v>3</v>
      </c>
      <c r="H50" s="29" t="s">
        <v>51</v>
      </c>
      <c r="I50" s="2">
        <v>3</v>
      </c>
      <c r="J50" s="30">
        <v>3</v>
      </c>
      <c r="K50" s="29" t="s">
        <v>51</v>
      </c>
      <c r="L50" s="2">
        <v>4</v>
      </c>
      <c r="M50" s="30"/>
      <c r="N50" s="29" t="s">
        <v>51</v>
      </c>
      <c r="O50" s="2"/>
      <c r="P50" s="30">
        <v>3</v>
      </c>
      <c r="Q50" s="29" t="s">
        <v>51</v>
      </c>
      <c r="R50" s="2">
        <v>3</v>
      </c>
      <c r="S50" s="30">
        <v>4</v>
      </c>
      <c r="T50" s="29" t="s">
        <v>51</v>
      </c>
      <c r="U50" s="2"/>
      <c r="V50" s="30"/>
      <c r="W50" s="29" t="s">
        <v>51</v>
      </c>
      <c r="X50" s="2"/>
      <c r="Y50" s="30"/>
      <c r="Z50" s="29" t="s">
        <v>51</v>
      </c>
      <c r="AA50" s="2"/>
      <c r="AB50" s="30"/>
      <c r="AC50" s="29" t="s">
        <v>51</v>
      </c>
      <c r="AD50" s="2"/>
      <c r="AE50" s="30"/>
      <c r="AF50" s="29" t="s">
        <v>51</v>
      </c>
      <c r="AG50" s="2"/>
      <c r="AH50" s="30"/>
      <c r="AI50" s="29" t="s">
        <v>51</v>
      </c>
      <c r="AJ50" s="2"/>
      <c r="AK50" s="30">
        <v>3</v>
      </c>
      <c r="AL50" s="29" t="s">
        <v>51</v>
      </c>
      <c r="AM50" s="2"/>
      <c r="AN50" s="30"/>
      <c r="AO50" s="29" t="s">
        <v>51</v>
      </c>
      <c r="AP50" s="2"/>
      <c r="AQ50" s="30"/>
      <c r="AR50" s="29" t="s">
        <v>51</v>
      </c>
      <c r="AS50" s="2"/>
      <c r="AT50" s="30">
        <v>4</v>
      </c>
      <c r="AU50" s="29" t="s">
        <v>51</v>
      </c>
      <c r="AV50" s="2">
        <v>4</v>
      </c>
      <c r="AW50" s="30"/>
      <c r="AX50" s="29" t="s">
        <v>51</v>
      </c>
      <c r="AY50" s="2"/>
      <c r="AZ50" s="30"/>
      <c r="BA50" s="29" t="s">
        <v>51</v>
      </c>
      <c r="BB50" s="2"/>
      <c r="BC50" s="30"/>
      <c r="BD50" s="29" t="s">
        <v>51</v>
      </c>
      <c r="BE50" s="2"/>
      <c r="BF50" s="30"/>
      <c r="BG50" s="29" t="s">
        <v>51</v>
      </c>
      <c r="BH50" s="2"/>
      <c r="BI50" s="30"/>
      <c r="BJ50" s="29" t="s">
        <v>51</v>
      </c>
      <c r="BK50" s="2"/>
      <c r="BL50" s="30"/>
      <c r="BM50" s="29" t="s">
        <v>51</v>
      </c>
      <c r="BN50" s="2"/>
      <c r="BO50" s="30">
        <v>4</v>
      </c>
      <c r="BP50" s="29" t="s">
        <v>51</v>
      </c>
      <c r="BQ50" s="2"/>
      <c r="BR50" s="30"/>
      <c r="BS50" s="29" t="s">
        <v>51</v>
      </c>
      <c r="BT50" s="2"/>
      <c r="BU50" s="30">
        <v>4</v>
      </c>
      <c r="BV50" s="29" t="s">
        <v>51</v>
      </c>
      <c r="BW50" s="2"/>
      <c r="BX50" s="30"/>
      <c r="BY50" s="29" t="s">
        <v>51</v>
      </c>
      <c r="BZ50" s="2"/>
      <c r="CA50" s="30">
        <v>3</v>
      </c>
      <c r="CB50" s="29" t="s">
        <v>51</v>
      </c>
      <c r="CC50" s="2"/>
      <c r="CD50" s="30"/>
      <c r="CE50" s="29" t="s">
        <v>51</v>
      </c>
      <c r="CF50" s="2"/>
      <c r="CG50" s="30"/>
      <c r="CH50" s="29" t="s">
        <v>51</v>
      </c>
      <c r="CI50" s="2"/>
      <c r="CJ50" s="30"/>
      <c r="CK50" s="29" t="s">
        <v>51</v>
      </c>
      <c r="CL50" s="2">
        <v>4</v>
      </c>
      <c r="CM50" s="30">
        <v>4</v>
      </c>
      <c r="CN50" s="29" t="s">
        <v>51</v>
      </c>
      <c r="CO50" s="2"/>
      <c r="CP50" s="30"/>
      <c r="CQ50" s="29" t="s">
        <v>51</v>
      </c>
      <c r="CR50" s="2"/>
      <c r="CS50" s="30"/>
      <c r="CT50" s="29" t="s">
        <v>51</v>
      </c>
      <c r="CU50" s="2"/>
      <c r="CV50" s="30"/>
      <c r="CW50" s="29" t="s">
        <v>51</v>
      </c>
      <c r="CX50" s="2"/>
      <c r="CY50" s="30"/>
      <c r="CZ50" s="29" t="s">
        <v>51</v>
      </c>
      <c r="DA50" s="2"/>
      <c r="DB50" s="30">
        <v>3</v>
      </c>
    </row>
    <row r="51" spans="1:106">
      <c r="A51" s="120"/>
      <c r="B51" s="123"/>
      <c r="C51" s="120"/>
      <c r="D51" s="119"/>
      <c r="E51" s="29" t="s">
        <v>52</v>
      </c>
      <c r="F51" s="2">
        <f>MAX(I51,L51,O51,R51,U51,X51,AA51,AD51,AG51,AJ51,AM51,AP51,AS51,AV51,AY51,BB51,BE51,BH51,BK51,BN51,BQ51,BT51,BW51,BZ51,CC51,CF51,CI51,CL51,CO51,CR51,CU51,CX51,DA51)</f>
        <v>4</v>
      </c>
      <c r="G51" s="30">
        <f>MAX(J51,M51,P51,S51,V51,Y51,AB51,AE51,AH51,AK51,AN51,AQ51,AT51,AW51,AZ51,BC51,BF51,BI51,BL51,BO51,BR51,BU51,BX51,CA51,CD51,CG51,CJ51,CM51,CP51,CS51,CV51,CY51,DB51)</f>
        <v>4</v>
      </c>
      <c r="H51" s="29" t="s">
        <v>52</v>
      </c>
      <c r="I51" s="2">
        <v>4</v>
      </c>
      <c r="J51" s="30">
        <v>4</v>
      </c>
      <c r="K51" s="29" t="s">
        <v>52</v>
      </c>
      <c r="L51" s="2">
        <v>4</v>
      </c>
      <c r="M51" s="30"/>
      <c r="N51" s="29" t="s">
        <v>52</v>
      </c>
      <c r="O51" s="2"/>
      <c r="P51" s="30">
        <v>4</v>
      </c>
      <c r="Q51" s="29" t="s">
        <v>52</v>
      </c>
      <c r="R51" s="2">
        <v>4</v>
      </c>
      <c r="S51" s="30">
        <v>4</v>
      </c>
      <c r="T51" s="29" t="s">
        <v>52</v>
      </c>
      <c r="U51" s="2"/>
      <c r="V51" s="30"/>
      <c r="W51" s="29" t="s">
        <v>52</v>
      </c>
      <c r="X51" s="2"/>
      <c r="Y51" s="30"/>
      <c r="Z51" s="29" t="s">
        <v>52</v>
      </c>
      <c r="AA51" s="2"/>
      <c r="AB51" s="30"/>
      <c r="AC51" s="29" t="s">
        <v>52</v>
      </c>
      <c r="AD51" s="2"/>
      <c r="AE51" s="30"/>
      <c r="AF51" s="29" t="s">
        <v>52</v>
      </c>
      <c r="AG51" s="2"/>
      <c r="AH51" s="30"/>
      <c r="AI51" s="29" t="s">
        <v>52</v>
      </c>
      <c r="AJ51" s="2"/>
      <c r="AK51" s="30">
        <v>4</v>
      </c>
      <c r="AL51" s="29" t="s">
        <v>52</v>
      </c>
      <c r="AM51" s="2"/>
      <c r="AN51" s="30"/>
      <c r="AO51" s="29" t="s">
        <v>52</v>
      </c>
      <c r="AP51" s="2"/>
      <c r="AQ51" s="30"/>
      <c r="AR51" s="29" t="s">
        <v>52</v>
      </c>
      <c r="AS51" s="2"/>
      <c r="AT51" s="30">
        <v>4</v>
      </c>
      <c r="AU51" s="29" t="s">
        <v>52</v>
      </c>
      <c r="AV51" s="2">
        <v>4</v>
      </c>
      <c r="AW51" s="30"/>
      <c r="AX51" s="29" t="s">
        <v>52</v>
      </c>
      <c r="AY51" s="2"/>
      <c r="AZ51" s="30"/>
      <c r="BA51" s="29" t="s">
        <v>52</v>
      </c>
      <c r="BB51" s="2"/>
      <c r="BC51" s="30"/>
      <c r="BD51" s="29" t="s">
        <v>52</v>
      </c>
      <c r="BE51" s="2"/>
      <c r="BF51" s="30"/>
      <c r="BG51" s="29" t="s">
        <v>52</v>
      </c>
      <c r="BH51" s="2"/>
      <c r="BI51" s="30"/>
      <c r="BJ51" s="29" t="s">
        <v>52</v>
      </c>
      <c r="BK51" s="2"/>
      <c r="BL51" s="30"/>
      <c r="BM51" s="29" t="s">
        <v>52</v>
      </c>
      <c r="BN51" s="2"/>
      <c r="BO51" s="30">
        <v>4</v>
      </c>
      <c r="BP51" s="29" t="s">
        <v>52</v>
      </c>
      <c r="BQ51" s="2"/>
      <c r="BR51" s="30"/>
      <c r="BS51" s="29" t="s">
        <v>52</v>
      </c>
      <c r="BT51" s="2"/>
      <c r="BU51" s="30">
        <v>4</v>
      </c>
      <c r="BV51" s="29" t="s">
        <v>52</v>
      </c>
      <c r="BW51" s="2"/>
      <c r="BX51" s="30"/>
      <c r="BY51" s="29" t="s">
        <v>52</v>
      </c>
      <c r="BZ51" s="2"/>
      <c r="CA51" s="30">
        <v>4</v>
      </c>
      <c r="CB51" s="29" t="s">
        <v>52</v>
      </c>
      <c r="CC51" s="2"/>
      <c r="CD51" s="30"/>
      <c r="CE51" s="29" t="s">
        <v>52</v>
      </c>
      <c r="CF51" s="2"/>
      <c r="CG51" s="30"/>
      <c r="CH51" s="29" t="s">
        <v>52</v>
      </c>
      <c r="CI51" s="2"/>
      <c r="CJ51" s="30"/>
      <c r="CK51" s="29" t="s">
        <v>52</v>
      </c>
      <c r="CL51" s="2">
        <v>4</v>
      </c>
      <c r="CM51" s="30">
        <v>4</v>
      </c>
      <c r="CN51" s="29" t="s">
        <v>52</v>
      </c>
      <c r="CO51" s="2"/>
      <c r="CP51" s="30"/>
      <c r="CQ51" s="29" t="s">
        <v>52</v>
      </c>
      <c r="CR51" s="2"/>
      <c r="CS51" s="30"/>
      <c r="CT51" s="29" t="s">
        <v>52</v>
      </c>
      <c r="CU51" s="2"/>
      <c r="CV51" s="30"/>
      <c r="CW51" s="29" t="s">
        <v>52</v>
      </c>
      <c r="CX51" s="2"/>
      <c r="CY51" s="30"/>
      <c r="CZ51" s="29" t="s">
        <v>52</v>
      </c>
      <c r="DA51" s="2"/>
      <c r="DB51" s="30">
        <v>3</v>
      </c>
    </row>
    <row r="52" spans="1:106">
      <c r="A52" s="104" t="s">
        <v>81</v>
      </c>
      <c r="B52" s="104"/>
      <c r="C52" s="104"/>
      <c r="D52" s="104"/>
      <c r="E52" s="52" t="s">
        <v>49</v>
      </c>
      <c r="F52" s="15">
        <f>$F$5</f>
        <v>20</v>
      </c>
      <c r="G52" s="53">
        <f>$G$5</f>
        <v>64</v>
      </c>
      <c r="H52" s="41" t="s">
        <v>49</v>
      </c>
      <c r="I52" s="12">
        <f>$I$5</f>
        <v>9</v>
      </c>
      <c r="J52" s="42">
        <f>$J$5</f>
        <v>18</v>
      </c>
      <c r="K52" s="41" t="s">
        <v>49</v>
      </c>
      <c r="L52" s="12">
        <f>$L$5</f>
        <v>1</v>
      </c>
      <c r="M52" s="42">
        <f>$M$5</f>
        <v>0</v>
      </c>
      <c r="N52" s="41" t="s">
        <v>49</v>
      </c>
      <c r="O52" s="12">
        <f>$O$5</f>
        <v>0</v>
      </c>
      <c r="P52" s="42">
        <f>$P$5</f>
        <v>14</v>
      </c>
      <c r="Q52" s="31" t="s">
        <v>49</v>
      </c>
      <c r="R52" s="11">
        <f>$R$5</f>
        <v>2</v>
      </c>
      <c r="S52" s="32">
        <f>$S$5</f>
        <v>3</v>
      </c>
      <c r="T52" s="31" t="s">
        <v>49</v>
      </c>
      <c r="U52" s="11">
        <f>$U$5</f>
        <v>0</v>
      </c>
      <c r="V52" s="32">
        <f>$V$5</f>
        <v>0</v>
      </c>
      <c r="W52" s="31" t="s">
        <v>49</v>
      </c>
      <c r="X52" s="11">
        <f>$X$5</f>
        <v>0</v>
      </c>
      <c r="Y52" s="32">
        <f>$Y$5</f>
        <v>0</v>
      </c>
      <c r="Z52" s="31" t="s">
        <v>49</v>
      </c>
      <c r="AA52" s="11">
        <f>$AA$5</f>
        <v>0</v>
      </c>
      <c r="AB52" s="32">
        <f>$AB$5</f>
        <v>0</v>
      </c>
      <c r="AC52" s="31" t="s">
        <v>49</v>
      </c>
      <c r="AD52" s="11">
        <f>$AD$5</f>
        <v>0</v>
      </c>
      <c r="AE52" s="32">
        <f>$AE$5</f>
        <v>0</v>
      </c>
      <c r="AF52" s="31" t="s">
        <v>49</v>
      </c>
      <c r="AG52" s="11">
        <f>$AG$5</f>
        <v>0</v>
      </c>
      <c r="AH52" s="32">
        <f>$AH$5</f>
        <v>0</v>
      </c>
      <c r="AI52" s="31" t="s">
        <v>49</v>
      </c>
      <c r="AJ52" s="11">
        <f>$AJ$5</f>
        <v>0</v>
      </c>
      <c r="AK52" s="32">
        <f>$AK$5</f>
        <v>8</v>
      </c>
      <c r="AL52" s="31" t="s">
        <v>49</v>
      </c>
      <c r="AM52" s="11">
        <f>$AM$5</f>
        <v>0</v>
      </c>
      <c r="AN52" s="32">
        <f>$AN$5</f>
        <v>0</v>
      </c>
      <c r="AO52" s="31" t="s">
        <v>49</v>
      </c>
      <c r="AP52" s="11">
        <f>$AP$5</f>
        <v>0</v>
      </c>
      <c r="AQ52" s="32">
        <f>$AQ$5</f>
        <v>0</v>
      </c>
      <c r="AR52" s="31" t="s">
        <v>49</v>
      </c>
      <c r="AS52" s="11">
        <f>$AS$5</f>
        <v>0</v>
      </c>
      <c r="AT52" s="32">
        <f>$AT$5</f>
        <v>2</v>
      </c>
      <c r="AU52" s="31" t="s">
        <v>49</v>
      </c>
      <c r="AV52" s="11">
        <f>$AV$5</f>
        <v>2</v>
      </c>
      <c r="AW52" s="32">
        <f>$AW$5</f>
        <v>0</v>
      </c>
      <c r="AX52" s="31" t="s">
        <v>49</v>
      </c>
      <c r="AY52" s="11">
        <f>$AY$5</f>
        <v>0</v>
      </c>
      <c r="AZ52" s="32">
        <f>$AZ$5</f>
        <v>0</v>
      </c>
      <c r="BA52" s="31" t="s">
        <v>49</v>
      </c>
      <c r="BB52" s="11">
        <f>$BB$5</f>
        <v>0</v>
      </c>
      <c r="BC52" s="32">
        <f>$BC$5</f>
        <v>0</v>
      </c>
      <c r="BD52" s="31" t="s">
        <v>49</v>
      </c>
      <c r="BE52" s="11">
        <f>$BE$5</f>
        <v>0</v>
      </c>
      <c r="BF52" s="32">
        <f>$BF$5</f>
        <v>0</v>
      </c>
      <c r="BG52" s="31" t="s">
        <v>49</v>
      </c>
      <c r="BH52" s="11">
        <f>$BH$5</f>
        <v>0</v>
      </c>
      <c r="BI52" s="32">
        <f>$BI$5</f>
        <v>0</v>
      </c>
      <c r="BJ52" s="31" t="s">
        <v>49</v>
      </c>
      <c r="BK52" s="11">
        <f>$BK$5</f>
        <v>0</v>
      </c>
      <c r="BL52" s="32">
        <f>$BL$5</f>
        <v>0</v>
      </c>
      <c r="BM52" s="31" t="s">
        <v>49</v>
      </c>
      <c r="BN52" s="11">
        <f>$BN$5</f>
        <v>0</v>
      </c>
      <c r="BO52" s="32">
        <f>$BO$5</f>
        <v>2</v>
      </c>
      <c r="BP52" s="31" t="s">
        <v>49</v>
      </c>
      <c r="BQ52" s="11">
        <f>$BQ$5</f>
        <v>0</v>
      </c>
      <c r="BR52" s="32">
        <f>$BR$5</f>
        <v>0</v>
      </c>
      <c r="BS52" s="31" t="s">
        <v>49</v>
      </c>
      <c r="BT52" s="11">
        <f>$BT$5</f>
        <v>0</v>
      </c>
      <c r="BU52" s="32">
        <f>$BU$5</f>
        <v>2</v>
      </c>
      <c r="BV52" s="31" t="s">
        <v>49</v>
      </c>
      <c r="BW52" s="11">
        <f>$BW$5</f>
        <v>0</v>
      </c>
      <c r="BX52" s="32">
        <f>$BX$5</f>
        <v>0</v>
      </c>
      <c r="BY52" s="31" t="s">
        <v>49</v>
      </c>
      <c r="BZ52" s="11">
        <f>$BZ$5</f>
        <v>0</v>
      </c>
      <c r="CA52" s="32">
        <f>$CA$5</f>
        <v>8</v>
      </c>
      <c r="CB52" s="31" t="s">
        <v>49</v>
      </c>
      <c r="CC52" s="11">
        <f>$CC$5</f>
        <v>0</v>
      </c>
      <c r="CD52" s="32">
        <f>$CD$5</f>
        <v>0</v>
      </c>
      <c r="CE52" s="31" t="s">
        <v>49</v>
      </c>
      <c r="CF52" s="11">
        <f>$CF$5</f>
        <v>0</v>
      </c>
      <c r="CG52" s="32">
        <f>$CG$5</f>
        <v>0</v>
      </c>
      <c r="CH52" s="31" t="s">
        <v>49</v>
      </c>
      <c r="CI52" s="11">
        <f>$CI$5</f>
        <v>0</v>
      </c>
      <c r="CJ52" s="32">
        <f>$CJ$5</f>
        <v>0</v>
      </c>
      <c r="CK52" s="31" t="s">
        <v>49</v>
      </c>
      <c r="CL52" s="11">
        <f>$CL$5</f>
        <v>6</v>
      </c>
      <c r="CM52" s="32">
        <f>$CM$5</f>
        <v>5</v>
      </c>
      <c r="CN52" s="31" t="s">
        <v>49</v>
      </c>
      <c r="CO52" s="11">
        <f>$CO$5</f>
        <v>0</v>
      </c>
      <c r="CP52" s="32">
        <f>$CP$5</f>
        <v>0</v>
      </c>
      <c r="CQ52" s="31" t="s">
        <v>49</v>
      </c>
      <c r="CR52" s="11">
        <f>$CR$5</f>
        <v>0</v>
      </c>
      <c r="CS52" s="32">
        <f>$CS$5</f>
        <v>0</v>
      </c>
      <c r="CT52" s="31" t="s">
        <v>49</v>
      </c>
      <c r="CU52" s="11">
        <f>$CU$5</f>
        <v>0</v>
      </c>
      <c r="CV52" s="32">
        <f>$CV$5</f>
        <v>0</v>
      </c>
      <c r="CW52" s="31" t="s">
        <v>49</v>
      </c>
      <c r="CX52" s="11">
        <f>$CX$5</f>
        <v>0</v>
      </c>
      <c r="CY52" s="32">
        <f>$CY$5</f>
        <v>0</v>
      </c>
      <c r="CZ52" s="31" t="s">
        <v>49</v>
      </c>
      <c r="DA52" s="11">
        <f>$DA$5</f>
        <v>0</v>
      </c>
      <c r="DB52" s="32">
        <f>$DB$5</f>
        <v>2</v>
      </c>
    </row>
    <row r="53" spans="1:106">
      <c r="A53" s="106"/>
      <c r="B53" s="106"/>
      <c r="C53" s="106"/>
      <c r="D53" s="106"/>
      <c r="E53" s="52" t="s">
        <v>50</v>
      </c>
      <c r="F53" s="16">
        <f t="shared" ref="F53:G53" si="13">AVERAGE(F29,F33,F37,F41,F45,F49)</f>
        <v>3.6566666666666663</v>
      </c>
      <c r="G53" s="54">
        <f t="shared" si="13"/>
        <v>3.6916666666666669</v>
      </c>
      <c r="H53" s="41" t="s">
        <v>50</v>
      </c>
      <c r="I53" s="13">
        <f t="shared" ref="I53:CC53" si="14">AVERAGE(I29,I33,I37,I41,I45,I49)</f>
        <v>3.6999999999999997</v>
      </c>
      <c r="J53" s="45">
        <f t="shared" si="14"/>
        <v>3.8000000000000003</v>
      </c>
      <c r="K53" s="41" t="s">
        <v>50</v>
      </c>
      <c r="L53" s="13">
        <f t="shared" si="14"/>
        <v>4</v>
      </c>
      <c r="M53" s="45" t="e">
        <f t="shared" si="14"/>
        <v>#DIV/0!</v>
      </c>
      <c r="N53" s="41" t="s">
        <v>50</v>
      </c>
      <c r="O53" s="13" t="e">
        <f t="shared" si="14"/>
        <v>#DIV/0!</v>
      </c>
      <c r="P53" s="45">
        <f t="shared" si="14"/>
        <v>3.7833333333333332</v>
      </c>
      <c r="Q53" s="31" t="s">
        <v>50</v>
      </c>
      <c r="R53" s="14">
        <f t="shared" si="14"/>
        <v>3.25</v>
      </c>
      <c r="S53" s="14">
        <f t="shared" si="14"/>
        <v>3.9499999999999997</v>
      </c>
      <c r="T53" s="31" t="s">
        <v>50</v>
      </c>
      <c r="U53" s="37" t="e">
        <f t="shared" si="14"/>
        <v>#DIV/0!</v>
      </c>
      <c r="V53" s="37" t="e">
        <f t="shared" si="14"/>
        <v>#DIV/0!</v>
      </c>
      <c r="W53" s="31" t="s">
        <v>50</v>
      </c>
      <c r="X53" s="37" t="e">
        <f t="shared" si="14"/>
        <v>#DIV/0!</v>
      </c>
      <c r="Y53" s="37" t="e">
        <f t="shared" si="14"/>
        <v>#DIV/0!</v>
      </c>
      <c r="Z53" s="31" t="s">
        <v>50</v>
      </c>
      <c r="AA53" s="37" t="e">
        <f t="shared" si="14"/>
        <v>#DIV/0!</v>
      </c>
      <c r="AB53" s="37" t="e">
        <f t="shared" si="14"/>
        <v>#DIV/0!</v>
      </c>
      <c r="AC53" s="31" t="s">
        <v>50</v>
      </c>
      <c r="AD53" s="37" t="e">
        <f t="shared" si="14"/>
        <v>#DIV/0!</v>
      </c>
      <c r="AE53" s="37" t="e">
        <f t="shared" si="14"/>
        <v>#DIV/0!</v>
      </c>
      <c r="AF53" s="31" t="s">
        <v>50</v>
      </c>
      <c r="AG53" s="37" t="e">
        <f t="shared" si="14"/>
        <v>#DIV/0!</v>
      </c>
      <c r="AH53" s="37" t="e">
        <f t="shared" si="14"/>
        <v>#DIV/0!</v>
      </c>
      <c r="AI53" s="31" t="s">
        <v>50</v>
      </c>
      <c r="AJ53" s="14" t="e">
        <f t="shared" si="14"/>
        <v>#DIV/0!</v>
      </c>
      <c r="AK53" s="37">
        <f t="shared" si="14"/>
        <v>3.7499999999999996</v>
      </c>
      <c r="AL53" s="31" t="s">
        <v>50</v>
      </c>
      <c r="AM53" s="14" t="e">
        <f t="shared" si="14"/>
        <v>#DIV/0!</v>
      </c>
      <c r="AN53" s="37" t="e">
        <f t="shared" si="14"/>
        <v>#DIV/0!</v>
      </c>
      <c r="AO53" s="31" t="s">
        <v>50</v>
      </c>
      <c r="AP53" s="37" t="e">
        <f t="shared" ref="AP53:AZ53" si="15">AVERAGE(AP29,AP33,AP37,AP41,AP45,AP49)</f>
        <v>#DIV/0!</v>
      </c>
      <c r="AQ53" s="37" t="e">
        <f t="shared" si="15"/>
        <v>#DIV/0!</v>
      </c>
      <c r="AR53" s="31" t="s">
        <v>50</v>
      </c>
      <c r="AS53" s="37" t="e">
        <f t="shared" si="15"/>
        <v>#DIV/0!</v>
      </c>
      <c r="AT53" s="37">
        <f t="shared" si="15"/>
        <v>3.5</v>
      </c>
      <c r="AU53" s="31" t="s">
        <v>50</v>
      </c>
      <c r="AV53" s="37">
        <f t="shared" ref="AV53" si="16">AVERAGE(AV29,AV33,AV37,AV41,AV45,AV49)</f>
        <v>3.3333333333333335</v>
      </c>
      <c r="AW53" s="37" t="e">
        <f t="shared" si="15"/>
        <v>#DIV/0!</v>
      </c>
      <c r="AX53" s="31" t="s">
        <v>50</v>
      </c>
      <c r="AY53" s="37" t="e">
        <f t="shared" si="15"/>
        <v>#DIV/0!</v>
      </c>
      <c r="AZ53" s="37" t="e">
        <f t="shared" si="15"/>
        <v>#DIV/0!</v>
      </c>
      <c r="BA53" s="31" t="s">
        <v>50</v>
      </c>
      <c r="BB53" s="14" t="e">
        <f t="shared" si="14"/>
        <v>#DIV/0!</v>
      </c>
      <c r="BC53" s="14" t="e">
        <f t="shared" si="14"/>
        <v>#DIV/0!</v>
      </c>
      <c r="BD53" s="31" t="s">
        <v>50</v>
      </c>
      <c r="BE53" s="14" t="e">
        <f t="shared" si="14"/>
        <v>#DIV/0!</v>
      </c>
      <c r="BF53" s="37" t="e">
        <f t="shared" si="14"/>
        <v>#DIV/0!</v>
      </c>
      <c r="BG53" s="31" t="s">
        <v>50</v>
      </c>
      <c r="BH53" s="14" t="e">
        <f t="shared" si="14"/>
        <v>#DIV/0!</v>
      </c>
      <c r="BI53" s="14" t="e">
        <f t="shared" si="14"/>
        <v>#DIV/0!</v>
      </c>
      <c r="BJ53" s="31" t="s">
        <v>50</v>
      </c>
      <c r="BK53" s="14" t="e">
        <f t="shared" si="14"/>
        <v>#DIV/0!</v>
      </c>
      <c r="BL53" s="14" t="e">
        <f t="shared" si="14"/>
        <v>#DIV/0!</v>
      </c>
      <c r="BM53" s="31" t="s">
        <v>50</v>
      </c>
      <c r="BN53" s="14" t="e">
        <f t="shared" si="14"/>
        <v>#DIV/0!</v>
      </c>
      <c r="BO53" s="14">
        <f t="shared" si="14"/>
        <v>3.6666666666666665</v>
      </c>
      <c r="BP53" s="31" t="s">
        <v>50</v>
      </c>
      <c r="BQ53" s="14" t="e">
        <f t="shared" si="14"/>
        <v>#DIV/0!</v>
      </c>
      <c r="BR53" s="14" t="e">
        <f t="shared" si="14"/>
        <v>#DIV/0!</v>
      </c>
      <c r="BS53" s="31" t="s">
        <v>50</v>
      </c>
      <c r="BT53" s="14" t="e">
        <f t="shared" si="14"/>
        <v>#DIV/0!</v>
      </c>
      <c r="BU53" s="14">
        <f t="shared" si="14"/>
        <v>3.6666666666666665</v>
      </c>
      <c r="BV53" s="31" t="s">
        <v>50</v>
      </c>
      <c r="BW53" s="14" t="e">
        <f t="shared" si="14"/>
        <v>#DIV/0!</v>
      </c>
      <c r="BX53" s="14" t="e">
        <f t="shared" si="14"/>
        <v>#DIV/0!</v>
      </c>
      <c r="BY53" s="31" t="s">
        <v>50</v>
      </c>
      <c r="BZ53" s="14" t="e">
        <f t="shared" si="14"/>
        <v>#DIV/0!</v>
      </c>
      <c r="CA53" s="14">
        <f t="shared" si="14"/>
        <v>3.5666666666666664</v>
      </c>
      <c r="CB53" s="31" t="s">
        <v>50</v>
      </c>
      <c r="CC53" s="14" t="e">
        <f t="shared" si="14"/>
        <v>#DIV/0!</v>
      </c>
      <c r="CD53" s="14" t="e">
        <f t="shared" ref="CD53" si="17">AVERAGE(CD29,CD33,CD37,CD41,CD45,CD49)</f>
        <v>#DIV/0!</v>
      </c>
      <c r="CE53" s="31" t="s">
        <v>50</v>
      </c>
      <c r="CF53" s="14" t="e">
        <f t="shared" ref="CF53:CG53" si="18">AVERAGE(CF29,CF33,CF37,CF41,CF45,CF49)</f>
        <v>#DIV/0!</v>
      </c>
      <c r="CG53" s="14" t="e">
        <f t="shared" si="18"/>
        <v>#DIV/0!</v>
      </c>
      <c r="CH53" s="31" t="s">
        <v>50</v>
      </c>
      <c r="CI53" s="14" t="e">
        <f t="shared" ref="CI53:CJ53" si="19">AVERAGE(CI29,CI33,CI37,CI41,CI45,CI49)</f>
        <v>#DIV/0!</v>
      </c>
      <c r="CJ53" s="14" t="e">
        <f t="shared" si="19"/>
        <v>#DIV/0!</v>
      </c>
      <c r="CK53" s="31" t="s">
        <v>50</v>
      </c>
      <c r="CL53" s="14">
        <f t="shared" ref="CL53:DB53" si="20">AVERAGE(CL29,CL33,CL37,CL41,CL45,CL49)</f>
        <v>4</v>
      </c>
      <c r="CM53" s="37">
        <f t="shared" si="20"/>
        <v>3.9</v>
      </c>
      <c r="CN53" s="31" t="s">
        <v>50</v>
      </c>
      <c r="CO53" s="14" t="e">
        <f t="shared" si="20"/>
        <v>#DIV/0!</v>
      </c>
      <c r="CP53" s="37" t="e">
        <f t="shared" si="20"/>
        <v>#DIV/0!</v>
      </c>
      <c r="CQ53" s="31" t="s">
        <v>50</v>
      </c>
      <c r="CR53" s="14" t="e">
        <f t="shared" si="20"/>
        <v>#DIV/0!</v>
      </c>
      <c r="CS53" s="37" t="e">
        <f t="shared" si="20"/>
        <v>#DIV/0!</v>
      </c>
      <c r="CT53" s="31" t="s">
        <v>50</v>
      </c>
      <c r="CU53" s="14" t="e">
        <f t="shared" si="20"/>
        <v>#DIV/0!</v>
      </c>
      <c r="CV53" s="37" t="e">
        <f t="shared" si="20"/>
        <v>#DIV/0!</v>
      </c>
      <c r="CW53" s="31" t="s">
        <v>50</v>
      </c>
      <c r="CX53" s="14" t="e">
        <f t="shared" si="20"/>
        <v>#DIV/0!</v>
      </c>
      <c r="CY53" s="37" t="e">
        <f t="shared" si="20"/>
        <v>#DIV/0!</v>
      </c>
      <c r="CZ53" s="31" t="s">
        <v>50</v>
      </c>
      <c r="DA53" s="14" t="e">
        <f t="shared" si="20"/>
        <v>#DIV/0!</v>
      </c>
      <c r="DB53" s="37">
        <f t="shared" si="20"/>
        <v>3.3333333333333335</v>
      </c>
    </row>
    <row r="54" spans="1:106">
      <c r="A54" s="194" t="s">
        <v>82</v>
      </c>
      <c r="B54" s="194"/>
      <c r="C54" s="194"/>
      <c r="D54" s="194"/>
      <c r="E54" s="39"/>
      <c r="F54" s="3" t="str">
        <f>$F$4</f>
        <v>F 2021</v>
      </c>
      <c r="G54" s="40" t="str">
        <f>$G$4</f>
        <v>S 2022</v>
      </c>
      <c r="H54" s="39"/>
      <c r="I54" s="3" t="str">
        <f>$F$4</f>
        <v>F 2021</v>
      </c>
      <c r="J54" s="40" t="str">
        <f>$G$4</f>
        <v>S 2022</v>
      </c>
      <c r="K54" s="39"/>
      <c r="L54" s="3" t="str">
        <f>$F$4</f>
        <v>F 2021</v>
      </c>
      <c r="M54" s="40" t="str">
        <f>$G$4</f>
        <v>S 2022</v>
      </c>
      <c r="N54" s="39"/>
      <c r="O54" s="3" t="str">
        <f>$F$4</f>
        <v>F 2021</v>
      </c>
      <c r="P54" s="40" t="str">
        <f>$G$4</f>
        <v>S 2022</v>
      </c>
      <c r="Q54" s="25"/>
      <c r="R54" s="4" t="str">
        <f>$F$4</f>
        <v>F 2021</v>
      </c>
      <c r="S54" s="26" t="str">
        <f>$G$4</f>
        <v>S 2022</v>
      </c>
      <c r="T54" s="25"/>
      <c r="U54" s="4" t="str">
        <f>$F$4</f>
        <v>F 2021</v>
      </c>
      <c r="V54" s="26" t="str">
        <f>$G$4</f>
        <v>S 2022</v>
      </c>
      <c r="W54" s="25"/>
      <c r="X54" s="4" t="str">
        <f>$F$4</f>
        <v>F 2021</v>
      </c>
      <c r="Y54" s="26" t="str">
        <f>$G$4</f>
        <v>S 2022</v>
      </c>
      <c r="Z54" s="25"/>
      <c r="AA54" s="4" t="str">
        <f>$F$4</f>
        <v>F 2021</v>
      </c>
      <c r="AB54" s="26" t="str">
        <f>$G$4</f>
        <v>S 2022</v>
      </c>
      <c r="AC54" s="25"/>
      <c r="AD54" s="4" t="str">
        <f>$F$4</f>
        <v>F 2021</v>
      </c>
      <c r="AE54" s="26" t="str">
        <f>$G$4</f>
        <v>S 2022</v>
      </c>
      <c r="AF54" s="25"/>
      <c r="AG54" s="4" t="str">
        <f>$F$4</f>
        <v>F 2021</v>
      </c>
      <c r="AH54" s="26" t="str">
        <f>$G$4</f>
        <v>S 2022</v>
      </c>
      <c r="AI54" s="25"/>
      <c r="AJ54" s="4" t="str">
        <f>$F$4</f>
        <v>F 2021</v>
      </c>
      <c r="AK54" s="26" t="str">
        <f>$G$4</f>
        <v>S 2022</v>
      </c>
      <c r="AL54" s="25"/>
      <c r="AM54" s="4" t="str">
        <f>$F$4</f>
        <v>F 2021</v>
      </c>
      <c r="AN54" s="26" t="str">
        <f>$G$4</f>
        <v>S 2022</v>
      </c>
      <c r="AO54" s="25"/>
      <c r="AP54" s="4" t="str">
        <f>$F$4</f>
        <v>F 2021</v>
      </c>
      <c r="AQ54" s="26" t="str">
        <f>$G$4</f>
        <v>S 2022</v>
      </c>
      <c r="AR54" s="25"/>
      <c r="AS54" s="4" t="str">
        <f>$F$4</f>
        <v>F 2021</v>
      </c>
      <c r="AT54" s="26" t="str">
        <f>$G$4</f>
        <v>S 2022</v>
      </c>
      <c r="AU54" s="25"/>
      <c r="AV54" s="4" t="str">
        <f>$F$4</f>
        <v>F 2021</v>
      </c>
      <c r="AW54" s="26" t="str">
        <f>$G$4</f>
        <v>S 2022</v>
      </c>
      <c r="AX54" s="25"/>
      <c r="AY54" s="4" t="str">
        <f>$F$4</f>
        <v>F 2021</v>
      </c>
      <c r="AZ54" s="26" t="str">
        <f>$G$4</f>
        <v>S 2022</v>
      </c>
      <c r="BA54" s="25"/>
      <c r="BB54" s="4" t="str">
        <f>$F$4</f>
        <v>F 2021</v>
      </c>
      <c r="BC54" s="26" t="str">
        <f>$G$4</f>
        <v>S 2022</v>
      </c>
      <c r="BD54" s="25"/>
      <c r="BE54" s="4" t="str">
        <f>$F$4</f>
        <v>F 2021</v>
      </c>
      <c r="BF54" s="26" t="str">
        <f>$G$4</f>
        <v>S 2022</v>
      </c>
      <c r="BG54" s="25"/>
      <c r="BH54" s="4" t="str">
        <f>$F$4</f>
        <v>F 2021</v>
      </c>
      <c r="BI54" s="26" t="str">
        <f>$G$4</f>
        <v>S 2022</v>
      </c>
      <c r="BJ54" s="25"/>
      <c r="BK54" s="4" t="str">
        <f>$F$4</f>
        <v>F 2021</v>
      </c>
      <c r="BL54" s="26" t="str">
        <f>$G$4</f>
        <v>S 2022</v>
      </c>
      <c r="BM54" s="25"/>
      <c r="BN54" s="4" t="str">
        <f>$F$4</f>
        <v>F 2021</v>
      </c>
      <c r="BO54" s="26" t="str">
        <f>$G$4</f>
        <v>S 2022</v>
      </c>
      <c r="BP54" s="25"/>
      <c r="BQ54" s="4" t="str">
        <f>$F$4</f>
        <v>F 2021</v>
      </c>
      <c r="BR54" s="26" t="str">
        <f>$G$4</f>
        <v>S 2022</v>
      </c>
      <c r="BS54" s="25"/>
      <c r="BT54" s="4" t="str">
        <f>$F$4</f>
        <v>F 2021</v>
      </c>
      <c r="BU54" s="26" t="str">
        <f>$G$4</f>
        <v>S 2022</v>
      </c>
      <c r="BV54" s="25"/>
      <c r="BW54" s="4" t="str">
        <f>$F$4</f>
        <v>F 2021</v>
      </c>
      <c r="BX54" s="26" t="str">
        <f>$G$4</f>
        <v>S 2022</v>
      </c>
      <c r="BY54" s="25"/>
      <c r="BZ54" s="4" t="str">
        <f>$F$4</f>
        <v>F 2021</v>
      </c>
      <c r="CA54" s="26" t="str">
        <f>$G$4</f>
        <v>S 2022</v>
      </c>
      <c r="CB54" s="25"/>
      <c r="CC54" s="4" t="str">
        <f>$F$4</f>
        <v>F 2021</v>
      </c>
      <c r="CD54" s="26" t="str">
        <f>$G$4</f>
        <v>S 2022</v>
      </c>
      <c r="CE54" s="25"/>
      <c r="CF54" s="4" t="str">
        <f>$F$4</f>
        <v>F 2021</v>
      </c>
      <c r="CG54" s="26" t="str">
        <f>$G$4</f>
        <v>S 2022</v>
      </c>
      <c r="CH54" s="25"/>
      <c r="CI54" s="4" t="str">
        <f>$F$4</f>
        <v>F 2021</v>
      </c>
      <c r="CJ54" s="26" t="str">
        <f>$G$4</f>
        <v>S 2022</v>
      </c>
      <c r="CK54" s="25"/>
      <c r="CL54" s="4" t="str">
        <f>$F$4</f>
        <v>F 2021</v>
      </c>
      <c r="CM54" s="26" t="str">
        <f>$G$4</f>
        <v>S 2022</v>
      </c>
      <c r="CN54" s="25"/>
      <c r="CO54" s="4" t="str">
        <f>$F$4</f>
        <v>F 2021</v>
      </c>
      <c r="CP54" s="26" t="str">
        <f>$G$4</f>
        <v>S 2022</v>
      </c>
      <c r="CQ54" s="25"/>
      <c r="CR54" s="4" t="str">
        <f>$F$4</f>
        <v>F 2021</v>
      </c>
      <c r="CS54" s="26" t="str">
        <f>$G$4</f>
        <v>S 2022</v>
      </c>
      <c r="CT54" s="25"/>
      <c r="CU54" s="4" t="s">
        <v>83</v>
      </c>
      <c r="CV54" s="26" t="s">
        <v>84</v>
      </c>
      <c r="CW54" s="25"/>
      <c r="CX54" s="4" t="s">
        <v>83</v>
      </c>
      <c r="CY54" s="26" t="s">
        <v>84</v>
      </c>
      <c r="CZ54" s="25"/>
      <c r="DA54" s="4" t="s">
        <v>83</v>
      </c>
      <c r="DB54" s="26" t="s">
        <v>84</v>
      </c>
    </row>
    <row r="55" spans="1:106">
      <c r="A55" s="124" t="s">
        <v>85</v>
      </c>
      <c r="B55" s="117" t="s">
        <v>46</v>
      </c>
      <c r="C55" s="116" t="s">
        <v>86</v>
      </c>
      <c r="D55" s="118" t="s">
        <v>87</v>
      </c>
      <c r="E55" s="27" t="s">
        <v>49</v>
      </c>
      <c r="F55" s="1">
        <f>$F$5</f>
        <v>20</v>
      </c>
      <c r="G55" s="28">
        <f>$G$5</f>
        <v>64</v>
      </c>
      <c r="H55" s="27" t="s">
        <v>49</v>
      </c>
      <c r="I55" s="1">
        <f>$I$5</f>
        <v>9</v>
      </c>
      <c r="J55" s="28">
        <f>$J$5</f>
        <v>18</v>
      </c>
      <c r="K55" s="27" t="s">
        <v>49</v>
      </c>
      <c r="L55" s="1">
        <f>$L$5</f>
        <v>1</v>
      </c>
      <c r="M55" s="28">
        <f>$M$5</f>
        <v>0</v>
      </c>
      <c r="N55" s="27" t="s">
        <v>49</v>
      </c>
      <c r="O55" s="1">
        <f>$O$5</f>
        <v>0</v>
      </c>
      <c r="P55" s="28">
        <f>$P$5</f>
        <v>14</v>
      </c>
      <c r="Q55" s="27" t="s">
        <v>49</v>
      </c>
      <c r="R55" s="1">
        <f>$R$5</f>
        <v>2</v>
      </c>
      <c r="S55" s="28">
        <f>$S$5</f>
        <v>3</v>
      </c>
      <c r="T55" s="27" t="s">
        <v>49</v>
      </c>
      <c r="U55" s="1">
        <f>$U$5</f>
        <v>0</v>
      </c>
      <c r="V55" s="28">
        <f>$V$5</f>
        <v>0</v>
      </c>
      <c r="W55" s="27" t="s">
        <v>49</v>
      </c>
      <c r="X55" s="1">
        <f>$X$5</f>
        <v>0</v>
      </c>
      <c r="Y55" s="28">
        <f>$Y$5</f>
        <v>0</v>
      </c>
      <c r="Z55" s="27" t="s">
        <v>49</v>
      </c>
      <c r="AA55" s="1">
        <f>$AA$5</f>
        <v>0</v>
      </c>
      <c r="AB55" s="28">
        <f>$AB$5</f>
        <v>0</v>
      </c>
      <c r="AC55" s="27" t="s">
        <v>49</v>
      </c>
      <c r="AD55" s="1">
        <f>$AD$5</f>
        <v>0</v>
      </c>
      <c r="AE55" s="28">
        <f>$AE$5</f>
        <v>0</v>
      </c>
      <c r="AF55" s="27" t="s">
        <v>49</v>
      </c>
      <c r="AG55" s="1">
        <f>$AG$5</f>
        <v>0</v>
      </c>
      <c r="AH55" s="28">
        <f>$AH$5</f>
        <v>0</v>
      </c>
      <c r="AI55" s="27" t="s">
        <v>49</v>
      </c>
      <c r="AJ55" s="1">
        <f>$AJ$5</f>
        <v>0</v>
      </c>
      <c r="AK55" s="28">
        <f>$AK$5</f>
        <v>8</v>
      </c>
      <c r="AL55" s="27" t="s">
        <v>49</v>
      </c>
      <c r="AM55" s="1">
        <f>$AM$5</f>
        <v>0</v>
      </c>
      <c r="AN55" s="28">
        <f>$AN$5</f>
        <v>0</v>
      </c>
      <c r="AO55" s="27" t="s">
        <v>49</v>
      </c>
      <c r="AP55" s="1">
        <f>$AP$5</f>
        <v>0</v>
      </c>
      <c r="AQ55" s="28">
        <f>$AQ$5</f>
        <v>0</v>
      </c>
      <c r="AR55" s="27" t="s">
        <v>49</v>
      </c>
      <c r="AS55" s="1">
        <f>$AS$5</f>
        <v>0</v>
      </c>
      <c r="AT55" s="28">
        <f>$AT$5</f>
        <v>2</v>
      </c>
      <c r="AU55" s="27" t="s">
        <v>49</v>
      </c>
      <c r="AV55" s="1">
        <f>$AV$5</f>
        <v>2</v>
      </c>
      <c r="AW55" s="28">
        <f>$AW$5</f>
        <v>0</v>
      </c>
      <c r="AX55" s="27" t="s">
        <v>49</v>
      </c>
      <c r="AY55" s="1">
        <f>$AY$5</f>
        <v>0</v>
      </c>
      <c r="AZ55" s="28">
        <f>$AZ$5</f>
        <v>0</v>
      </c>
      <c r="BA55" s="27" t="s">
        <v>49</v>
      </c>
      <c r="BB55" s="1">
        <f>$BB$5</f>
        <v>0</v>
      </c>
      <c r="BC55" s="28">
        <f>$BC$5</f>
        <v>0</v>
      </c>
      <c r="BD55" s="27" t="s">
        <v>49</v>
      </c>
      <c r="BE55" s="1">
        <f>$BE$5</f>
        <v>0</v>
      </c>
      <c r="BF55" s="28">
        <f>$BF$5</f>
        <v>0</v>
      </c>
      <c r="BG55" s="27" t="s">
        <v>49</v>
      </c>
      <c r="BH55" s="1">
        <f>$BH$5</f>
        <v>0</v>
      </c>
      <c r="BI55" s="28">
        <f>$BI$5</f>
        <v>0</v>
      </c>
      <c r="BJ55" s="27" t="s">
        <v>49</v>
      </c>
      <c r="BK55" s="1">
        <f>$BK$5</f>
        <v>0</v>
      </c>
      <c r="BL55" s="28">
        <f>$BL$5</f>
        <v>0</v>
      </c>
      <c r="BM55" s="27" t="s">
        <v>49</v>
      </c>
      <c r="BN55" s="1">
        <f>$BN$5</f>
        <v>0</v>
      </c>
      <c r="BO55" s="28">
        <f>$BO$5</f>
        <v>2</v>
      </c>
      <c r="BP55" s="27" t="s">
        <v>49</v>
      </c>
      <c r="BQ55" s="1">
        <f>$BQ$5</f>
        <v>0</v>
      </c>
      <c r="BR55" s="28">
        <f>$BR$5</f>
        <v>0</v>
      </c>
      <c r="BS55" s="27" t="s">
        <v>49</v>
      </c>
      <c r="BT55" s="1">
        <f>$BT$5</f>
        <v>0</v>
      </c>
      <c r="BU55" s="28">
        <f>$BU$5</f>
        <v>2</v>
      </c>
      <c r="BV55" s="27" t="s">
        <v>49</v>
      </c>
      <c r="BW55" s="1">
        <f>$BW$5</f>
        <v>0</v>
      </c>
      <c r="BX55" s="28">
        <f>$BX$5</f>
        <v>0</v>
      </c>
      <c r="BY55" s="27" t="s">
        <v>49</v>
      </c>
      <c r="BZ55" s="1">
        <f>$BZ$5</f>
        <v>0</v>
      </c>
      <c r="CA55" s="28">
        <f>$CA$5</f>
        <v>8</v>
      </c>
      <c r="CB55" s="27" t="s">
        <v>49</v>
      </c>
      <c r="CC55" s="1">
        <f>$CC$5</f>
        <v>0</v>
      </c>
      <c r="CD55" s="28">
        <f>$CD$5</f>
        <v>0</v>
      </c>
      <c r="CE55" s="27" t="s">
        <v>49</v>
      </c>
      <c r="CF55" s="1">
        <f>$CF$5</f>
        <v>0</v>
      </c>
      <c r="CG55" s="28">
        <f>$CG$5</f>
        <v>0</v>
      </c>
      <c r="CH55" s="27" t="s">
        <v>49</v>
      </c>
      <c r="CI55" s="1">
        <f>$CI$5</f>
        <v>0</v>
      </c>
      <c r="CJ55" s="28">
        <f>$CJ$5</f>
        <v>0</v>
      </c>
      <c r="CK55" s="27" t="s">
        <v>49</v>
      </c>
      <c r="CL55" s="1">
        <f>$CL$5</f>
        <v>6</v>
      </c>
      <c r="CM55" s="28">
        <f>$CM$5</f>
        <v>5</v>
      </c>
      <c r="CN55" s="27" t="s">
        <v>49</v>
      </c>
      <c r="CO55" s="1">
        <f>$CO$5</f>
        <v>0</v>
      </c>
      <c r="CP55" s="28">
        <f>$CP$5</f>
        <v>0</v>
      </c>
      <c r="CQ55" s="27" t="s">
        <v>49</v>
      </c>
      <c r="CR55" s="1">
        <f>$CR$5</f>
        <v>0</v>
      </c>
      <c r="CS55" s="28">
        <f>$CS$5</f>
        <v>0</v>
      </c>
      <c r="CT55" s="27" t="s">
        <v>49</v>
      </c>
      <c r="CU55" s="1">
        <f>$CU$5</f>
        <v>0</v>
      </c>
      <c r="CV55" s="28">
        <f>$CV$5</f>
        <v>0</v>
      </c>
      <c r="CW55" s="27" t="s">
        <v>49</v>
      </c>
      <c r="CX55" s="1">
        <f>$CX$5</f>
        <v>0</v>
      </c>
      <c r="CY55" s="28">
        <f>$CY$5</f>
        <v>0</v>
      </c>
      <c r="CZ55" s="27" t="s">
        <v>49</v>
      </c>
      <c r="DA55" s="1">
        <f>$DA$5</f>
        <v>0</v>
      </c>
      <c r="DB55" s="28">
        <f>$DB$5</f>
        <v>2</v>
      </c>
    </row>
    <row r="56" spans="1:106">
      <c r="A56" s="124"/>
      <c r="B56" s="117"/>
      <c r="C56" s="116"/>
      <c r="D56" s="118"/>
      <c r="E56" s="27" t="s">
        <v>50</v>
      </c>
      <c r="F56" s="6">
        <f>AVERAGE(I56,L56,O56,R56,U56,X56,AA56,AD56,AG56,AJ56,AM56,AP56,AS56,AV56,AY56,BB56,BE56,BH56,BK56,BN56,BQ56,BT56,BW56,BZ56,CC56,CF56,CI56,CL56,CO56,CR56,CU56,CX56,DA56)</f>
        <v>3.7399999999999998</v>
      </c>
      <c r="G56" s="50">
        <f>AVERAGE(J56,M56,P56,S56,V56,Y56,AB56,AE56,AH56,AK56,AN56,AQ56,AT56,AW56,AZ56,BC56,BF56,BI56,BL56,BO56,BR56,BU56,BX56,CA56,CD56,CG56,CJ56,CM56,CP56,CS56,CV56,CY56,DB56)</f>
        <v>3.7299999999999995</v>
      </c>
      <c r="H56" s="27" t="s">
        <v>50</v>
      </c>
      <c r="I56" s="1">
        <v>3.7</v>
      </c>
      <c r="J56" s="28">
        <v>3.7</v>
      </c>
      <c r="K56" s="27" t="s">
        <v>50</v>
      </c>
      <c r="L56" s="1">
        <v>4</v>
      </c>
      <c r="M56" s="28"/>
      <c r="N56" s="27" t="s">
        <v>50</v>
      </c>
      <c r="P56" s="28">
        <v>3.9</v>
      </c>
      <c r="Q56" s="27" t="s">
        <v>50</v>
      </c>
      <c r="R56" s="1">
        <v>3</v>
      </c>
      <c r="S56" s="28">
        <v>3.7</v>
      </c>
      <c r="T56" s="27" t="s">
        <v>50</v>
      </c>
      <c r="V56" s="28"/>
      <c r="W56" s="27" t="s">
        <v>50</v>
      </c>
      <c r="Y56" s="28"/>
      <c r="Z56" s="27" t="s">
        <v>50</v>
      </c>
      <c r="AB56" s="28"/>
      <c r="AC56" s="27" t="s">
        <v>50</v>
      </c>
      <c r="AE56" s="28"/>
      <c r="AF56" s="27" t="s">
        <v>50</v>
      </c>
      <c r="AH56" s="28"/>
      <c r="AI56" s="27" t="s">
        <v>50</v>
      </c>
      <c r="AK56" s="28">
        <v>3.6</v>
      </c>
      <c r="AL56" s="27" t="s">
        <v>50</v>
      </c>
      <c r="AN56" s="28"/>
      <c r="AO56" s="27" t="s">
        <v>50</v>
      </c>
      <c r="AQ56" s="28"/>
      <c r="AR56" s="27" t="s">
        <v>50</v>
      </c>
      <c r="AT56" s="28">
        <v>4</v>
      </c>
      <c r="AU56" s="27" t="s">
        <v>50</v>
      </c>
      <c r="AV56" s="1">
        <v>4</v>
      </c>
      <c r="AW56" s="28"/>
      <c r="AX56" s="27" t="s">
        <v>50</v>
      </c>
      <c r="AZ56" s="28"/>
      <c r="BA56" s="27" t="s">
        <v>50</v>
      </c>
      <c r="BC56" s="28"/>
      <c r="BD56" s="27" t="s">
        <v>50</v>
      </c>
      <c r="BF56" s="28"/>
      <c r="BG56" s="27" t="s">
        <v>50</v>
      </c>
      <c r="BI56" s="28"/>
      <c r="BJ56" s="27" t="s">
        <v>50</v>
      </c>
      <c r="BL56" s="28"/>
      <c r="BM56" s="27" t="s">
        <v>50</v>
      </c>
      <c r="BO56" s="28">
        <v>4</v>
      </c>
      <c r="BP56" s="27" t="s">
        <v>50</v>
      </c>
      <c r="BR56" s="28"/>
      <c r="BS56" s="27" t="s">
        <v>50</v>
      </c>
      <c r="BU56" s="28">
        <v>4</v>
      </c>
      <c r="BV56" s="27" t="s">
        <v>50</v>
      </c>
      <c r="BX56" s="28"/>
      <c r="BY56" s="27" t="s">
        <v>50</v>
      </c>
      <c r="CA56" s="28">
        <v>3.6</v>
      </c>
      <c r="CB56" s="27" t="s">
        <v>50</v>
      </c>
      <c r="CD56" s="28"/>
      <c r="CE56" s="27" t="s">
        <v>50</v>
      </c>
      <c r="CG56" s="28"/>
      <c r="CH56" s="27" t="s">
        <v>50</v>
      </c>
      <c r="CJ56" s="28"/>
      <c r="CK56" s="27" t="s">
        <v>50</v>
      </c>
      <c r="CL56" s="1">
        <v>4</v>
      </c>
      <c r="CM56" s="28">
        <v>3.8</v>
      </c>
      <c r="CN56" s="27" t="s">
        <v>50</v>
      </c>
      <c r="CP56" s="28"/>
      <c r="CQ56" s="27" t="s">
        <v>50</v>
      </c>
      <c r="CS56" s="28"/>
      <c r="CT56" s="27" t="s">
        <v>50</v>
      </c>
      <c r="CV56" s="28"/>
      <c r="CW56" s="27" t="s">
        <v>50</v>
      </c>
      <c r="CY56" s="28"/>
      <c r="CZ56" s="27" t="s">
        <v>50</v>
      </c>
      <c r="DB56" s="28">
        <v>3</v>
      </c>
    </row>
    <row r="57" spans="1:106">
      <c r="A57" s="124"/>
      <c r="B57" s="117"/>
      <c r="C57" s="116"/>
      <c r="D57" s="118"/>
      <c r="E57" s="27" t="s">
        <v>51</v>
      </c>
      <c r="F57" s="1">
        <f>MIN(I57,L57,O57,R57,U57,X57,AA57,AD57,AG57,AJ57,AM57,AP57,AS57,AV57,AY57,BB57,BE57,BH57,BK57,BN57,BQ57,BT57,BW57,BZ57,CC57,CF57,CI57,CL57,CO57,CR57,CU57,CX57,DA57)</f>
        <v>3</v>
      </c>
      <c r="G57" s="28">
        <f>MIN(J57,M57,P57,S57,V57,Y57,AB57,AE57,AH57,AK57,AN57,AQ57,AT57,AW57,AZ57,BC57,BF57,BI57,BL57,BO57,BR57,BU57,BX57,CA57,CD57,CG57,CJ57,CM57,CP57,CS57,CV57,CY57,DB57)</f>
        <v>3</v>
      </c>
      <c r="H57" s="27" t="s">
        <v>51</v>
      </c>
      <c r="I57" s="1">
        <v>3</v>
      </c>
      <c r="J57" s="28">
        <v>3</v>
      </c>
      <c r="K57" s="27" t="s">
        <v>51</v>
      </c>
      <c r="L57" s="1">
        <v>4</v>
      </c>
      <c r="M57" s="28"/>
      <c r="N57" s="27" t="s">
        <v>51</v>
      </c>
      <c r="P57" s="28">
        <v>3</v>
      </c>
      <c r="Q57" s="27" t="s">
        <v>51</v>
      </c>
      <c r="R57" s="1">
        <v>3</v>
      </c>
      <c r="S57" s="28">
        <v>3</v>
      </c>
      <c r="T57" s="27" t="s">
        <v>51</v>
      </c>
      <c r="V57" s="28"/>
      <c r="W57" s="27" t="s">
        <v>51</v>
      </c>
      <c r="Y57" s="28"/>
      <c r="Z57" s="27" t="s">
        <v>51</v>
      </c>
      <c r="AB57" s="28"/>
      <c r="AC57" s="27" t="s">
        <v>51</v>
      </c>
      <c r="AE57" s="28"/>
      <c r="AF57" s="27" t="s">
        <v>51</v>
      </c>
      <c r="AH57" s="28"/>
      <c r="AI57" s="27" t="s">
        <v>51</v>
      </c>
      <c r="AK57" s="28">
        <v>3</v>
      </c>
      <c r="AL57" s="27" t="s">
        <v>51</v>
      </c>
      <c r="AN57" s="28"/>
      <c r="AO57" s="27" t="s">
        <v>51</v>
      </c>
      <c r="AQ57" s="28"/>
      <c r="AR57" s="27" t="s">
        <v>51</v>
      </c>
      <c r="AT57" s="28">
        <v>4</v>
      </c>
      <c r="AU57" s="27" t="s">
        <v>51</v>
      </c>
      <c r="AV57" s="1">
        <v>4</v>
      </c>
      <c r="AW57" s="28"/>
      <c r="AX57" s="27" t="s">
        <v>51</v>
      </c>
      <c r="AZ57" s="28"/>
      <c r="BA57" s="27" t="s">
        <v>51</v>
      </c>
      <c r="BC57" s="28"/>
      <c r="BD57" s="27" t="s">
        <v>51</v>
      </c>
      <c r="BF57" s="28"/>
      <c r="BG57" s="27" t="s">
        <v>51</v>
      </c>
      <c r="BI57" s="28"/>
      <c r="BJ57" s="27" t="s">
        <v>51</v>
      </c>
      <c r="BL57" s="28"/>
      <c r="BM57" s="27" t="s">
        <v>51</v>
      </c>
      <c r="BO57" s="28">
        <v>4</v>
      </c>
      <c r="BP57" s="27" t="s">
        <v>51</v>
      </c>
      <c r="BR57" s="28"/>
      <c r="BS57" s="27" t="s">
        <v>51</v>
      </c>
      <c r="BU57" s="28">
        <v>4</v>
      </c>
      <c r="BV57" s="27" t="s">
        <v>51</v>
      </c>
      <c r="BX57" s="28"/>
      <c r="BY57" s="27" t="s">
        <v>51</v>
      </c>
      <c r="CA57" s="28">
        <v>3</v>
      </c>
      <c r="CB57" s="27" t="s">
        <v>51</v>
      </c>
      <c r="CD57" s="28"/>
      <c r="CE57" s="27" t="s">
        <v>51</v>
      </c>
      <c r="CG57" s="28"/>
      <c r="CH57" s="27" t="s">
        <v>51</v>
      </c>
      <c r="CJ57" s="28"/>
      <c r="CK57" s="27" t="s">
        <v>51</v>
      </c>
      <c r="CL57" s="1">
        <v>4</v>
      </c>
      <c r="CM57" s="28">
        <v>3</v>
      </c>
      <c r="CN57" s="27" t="s">
        <v>51</v>
      </c>
      <c r="CP57" s="28"/>
      <c r="CQ57" s="27" t="s">
        <v>51</v>
      </c>
      <c r="CS57" s="28"/>
      <c r="CT57" s="27" t="s">
        <v>51</v>
      </c>
      <c r="CV57" s="28"/>
      <c r="CW57" s="27" t="s">
        <v>51</v>
      </c>
      <c r="CY57" s="28"/>
      <c r="CZ57" s="27" t="s">
        <v>51</v>
      </c>
      <c r="DB57" s="28">
        <v>3</v>
      </c>
    </row>
    <row r="58" spans="1:106">
      <c r="A58" s="124"/>
      <c r="B58" s="117"/>
      <c r="C58" s="116"/>
      <c r="D58" s="118"/>
      <c r="E58" s="27" t="s">
        <v>52</v>
      </c>
      <c r="F58" s="1">
        <f>MAX(I58,L58,O58,R58,U58,X58,AA58,AD58,AG58,AJ58,AM58,AP58,AS58,AV58,AY58,BB58,BE58,BH58,BK58,BN58,BQ58,BT58,BW58,BZ58,CC58,CF58,CI58,CL58,CO58,CR58,CU58,CX58,DA58)</f>
        <v>4</v>
      </c>
      <c r="G58" s="28">
        <f>MAX(J58,M58,P58,S58,V58,Y58,AB58,AE58,AH58,AK58,AN58,AQ58,AT58,AW58,AZ58,BC58,BF58,BI58,BL58,BO58,BR58,BU58,BX58,CA58,CD58,CG58,CJ58,CM58,CP58,CS58,CV58,CY58,DB58)</f>
        <v>4</v>
      </c>
      <c r="H58" s="27" t="s">
        <v>52</v>
      </c>
      <c r="I58" s="1">
        <v>4</v>
      </c>
      <c r="J58" s="28">
        <v>4</v>
      </c>
      <c r="K58" s="27" t="s">
        <v>52</v>
      </c>
      <c r="L58" s="1">
        <v>4</v>
      </c>
      <c r="M58" s="28"/>
      <c r="N58" s="27" t="s">
        <v>52</v>
      </c>
      <c r="P58" s="28">
        <v>4</v>
      </c>
      <c r="Q58" s="27" t="s">
        <v>52</v>
      </c>
      <c r="R58" s="1">
        <v>3</v>
      </c>
      <c r="S58" s="28">
        <v>4</v>
      </c>
      <c r="T58" s="27" t="s">
        <v>52</v>
      </c>
      <c r="V58" s="28"/>
      <c r="W58" s="27" t="s">
        <v>52</v>
      </c>
      <c r="Y58" s="28"/>
      <c r="Z58" s="27" t="s">
        <v>52</v>
      </c>
      <c r="AB58" s="28"/>
      <c r="AC58" s="27" t="s">
        <v>52</v>
      </c>
      <c r="AE58" s="28"/>
      <c r="AF58" s="27" t="s">
        <v>52</v>
      </c>
      <c r="AH58" s="28"/>
      <c r="AI58" s="27" t="s">
        <v>52</v>
      </c>
      <c r="AK58" s="28">
        <v>4</v>
      </c>
      <c r="AL58" s="27" t="s">
        <v>52</v>
      </c>
      <c r="AN58" s="28"/>
      <c r="AO58" s="27" t="s">
        <v>52</v>
      </c>
      <c r="AQ58" s="28"/>
      <c r="AR58" s="27" t="s">
        <v>52</v>
      </c>
      <c r="AT58" s="28">
        <v>4</v>
      </c>
      <c r="AU58" s="27" t="s">
        <v>52</v>
      </c>
      <c r="AV58" s="1">
        <v>4</v>
      </c>
      <c r="AW58" s="28"/>
      <c r="AX58" s="27" t="s">
        <v>52</v>
      </c>
      <c r="AZ58" s="28"/>
      <c r="BA58" s="27" t="s">
        <v>52</v>
      </c>
      <c r="BC58" s="28"/>
      <c r="BD58" s="27" t="s">
        <v>52</v>
      </c>
      <c r="BF58" s="28"/>
      <c r="BG58" s="27" t="s">
        <v>52</v>
      </c>
      <c r="BI58" s="28"/>
      <c r="BJ58" s="27" t="s">
        <v>52</v>
      </c>
      <c r="BL58" s="28"/>
      <c r="BM58" s="27" t="s">
        <v>52</v>
      </c>
      <c r="BO58" s="28">
        <v>4</v>
      </c>
      <c r="BP58" s="27" t="s">
        <v>52</v>
      </c>
      <c r="BR58" s="28"/>
      <c r="BS58" s="27" t="s">
        <v>52</v>
      </c>
      <c r="BU58" s="28">
        <v>4</v>
      </c>
      <c r="BV58" s="27" t="s">
        <v>52</v>
      </c>
      <c r="BX58" s="28"/>
      <c r="BY58" s="27" t="s">
        <v>52</v>
      </c>
      <c r="CA58" s="28">
        <v>4</v>
      </c>
      <c r="CB58" s="27" t="s">
        <v>52</v>
      </c>
      <c r="CD58" s="28"/>
      <c r="CE58" s="27" t="s">
        <v>52</v>
      </c>
      <c r="CG58" s="28"/>
      <c r="CH58" s="27" t="s">
        <v>52</v>
      </c>
      <c r="CJ58" s="28"/>
      <c r="CK58" s="27" t="s">
        <v>52</v>
      </c>
      <c r="CL58" s="1">
        <v>4</v>
      </c>
      <c r="CM58" s="28">
        <v>4</v>
      </c>
      <c r="CN58" s="27" t="s">
        <v>52</v>
      </c>
      <c r="CP58" s="28"/>
      <c r="CQ58" s="27" t="s">
        <v>52</v>
      </c>
      <c r="CS58" s="28"/>
      <c r="CT58" s="27" t="s">
        <v>52</v>
      </c>
      <c r="CV58" s="28"/>
      <c r="CW58" s="27" t="s">
        <v>52</v>
      </c>
      <c r="CY58" s="28"/>
      <c r="CZ58" s="27" t="s">
        <v>52</v>
      </c>
      <c r="DB58" s="28">
        <v>3</v>
      </c>
    </row>
    <row r="59" spans="1:106">
      <c r="A59" s="120">
        <v>1.1000000000000001</v>
      </c>
      <c r="B59" s="123" t="s">
        <v>67</v>
      </c>
      <c r="C59" s="120" t="s">
        <v>88</v>
      </c>
      <c r="D59" s="119" t="s">
        <v>89</v>
      </c>
      <c r="E59" s="29" t="s">
        <v>49</v>
      </c>
      <c r="F59" s="2">
        <f>$F$5</f>
        <v>20</v>
      </c>
      <c r="G59" s="30">
        <f>$G$5</f>
        <v>64</v>
      </c>
      <c r="H59" s="29" t="s">
        <v>49</v>
      </c>
      <c r="I59" s="2">
        <f>$I$5</f>
        <v>9</v>
      </c>
      <c r="J59" s="30">
        <f>$J$5</f>
        <v>18</v>
      </c>
      <c r="K59" s="29" t="s">
        <v>49</v>
      </c>
      <c r="L59" s="2">
        <f>$L$5</f>
        <v>1</v>
      </c>
      <c r="M59" s="30">
        <f>$M$5</f>
        <v>0</v>
      </c>
      <c r="N59" s="29" t="s">
        <v>49</v>
      </c>
      <c r="O59" s="2">
        <f>$O$5</f>
        <v>0</v>
      </c>
      <c r="P59" s="30">
        <f>$P$5</f>
        <v>14</v>
      </c>
      <c r="Q59" s="29" t="s">
        <v>49</v>
      </c>
      <c r="R59" s="2">
        <f>$R$5</f>
        <v>2</v>
      </c>
      <c r="S59" s="30">
        <f>$S$5</f>
        <v>3</v>
      </c>
      <c r="T59" s="29" t="s">
        <v>49</v>
      </c>
      <c r="U59" s="2">
        <f>$U$5</f>
        <v>0</v>
      </c>
      <c r="V59" s="30">
        <f>$V$5</f>
        <v>0</v>
      </c>
      <c r="W59" s="29" t="s">
        <v>49</v>
      </c>
      <c r="X59" s="2">
        <f>$X$5</f>
        <v>0</v>
      </c>
      <c r="Y59" s="30">
        <f>$Y$5</f>
        <v>0</v>
      </c>
      <c r="Z59" s="29" t="s">
        <v>49</v>
      </c>
      <c r="AA59" s="2">
        <f>$AA$5</f>
        <v>0</v>
      </c>
      <c r="AB59" s="30">
        <f>$AB$5</f>
        <v>0</v>
      </c>
      <c r="AC59" s="29" t="s">
        <v>49</v>
      </c>
      <c r="AD59" s="2">
        <f>$AD$5</f>
        <v>0</v>
      </c>
      <c r="AE59" s="30">
        <f>$AE$5</f>
        <v>0</v>
      </c>
      <c r="AF59" s="29" t="s">
        <v>49</v>
      </c>
      <c r="AG59" s="2">
        <f>$AG$5</f>
        <v>0</v>
      </c>
      <c r="AH59" s="30">
        <f>$AH$5</f>
        <v>0</v>
      </c>
      <c r="AI59" s="29" t="s">
        <v>49</v>
      </c>
      <c r="AJ59" s="2">
        <f>$AJ$5</f>
        <v>0</v>
      </c>
      <c r="AK59" s="30">
        <f>$AK$5</f>
        <v>8</v>
      </c>
      <c r="AL59" s="29" t="s">
        <v>49</v>
      </c>
      <c r="AM59" s="2">
        <f>$AM$5</f>
        <v>0</v>
      </c>
      <c r="AN59" s="30">
        <f>$AN$5</f>
        <v>0</v>
      </c>
      <c r="AO59" s="29" t="s">
        <v>49</v>
      </c>
      <c r="AP59" s="2">
        <f>$AP$5</f>
        <v>0</v>
      </c>
      <c r="AQ59" s="30">
        <f>$AQ$5</f>
        <v>0</v>
      </c>
      <c r="AR59" s="29" t="s">
        <v>49</v>
      </c>
      <c r="AS59" s="2">
        <f>$AS$5</f>
        <v>0</v>
      </c>
      <c r="AT59" s="30">
        <f>$AT$5</f>
        <v>2</v>
      </c>
      <c r="AU59" s="29" t="s">
        <v>49</v>
      </c>
      <c r="AV59" s="2">
        <f>$AV$5</f>
        <v>2</v>
      </c>
      <c r="AW59" s="30">
        <f>$AW$5</f>
        <v>0</v>
      </c>
      <c r="AX59" s="29" t="s">
        <v>49</v>
      </c>
      <c r="AY59" s="2">
        <f>$AY$5</f>
        <v>0</v>
      </c>
      <c r="AZ59" s="30">
        <f>$AZ$5</f>
        <v>0</v>
      </c>
      <c r="BA59" s="29" t="s">
        <v>49</v>
      </c>
      <c r="BB59" s="2">
        <f>$BB$5</f>
        <v>0</v>
      </c>
      <c r="BC59" s="30">
        <f>$BC$5</f>
        <v>0</v>
      </c>
      <c r="BD59" s="29" t="s">
        <v>49</v>
      </c>
      <c r="BE59" s="2">
        <f>$BE$5</f>
        <v>0</v>
      </c>
      <c r="BF59" s="30">
        <f>$BF$5</f>
        <v>0</v>
      </c>
      <c r="BG59" s="29" t="s">
        <v>49</v>
      </c>
      <c r="BH59" s="2">
        <f>$BH$5</f>
        <v>0</v>
      </c>
      <c r="BI59" s="30">
        <f>$BI$5</f>
        <v>0</v>
      </c>
      <c r="BJ59" s="29" t="s">
        <v>49</v>
      </c>
      <c r="BK59" s="2">
        <f>$BK$5</f>
        <v>0</v>
      </c>
      <c r="BL59" s="30">
        <f>$BL$5</f>
        <v>0</v>
      </c>
      <c r="BM59" s="29" t="s">
        <v>49</v>
      </c>
      <c r="BN59" s="2">
        <f>$BN$5</f>
        <v>0</v>
      </c>
      <c r="BO59" s="30">
        <f>$BO$5</f>
        <v>2</v>
      </c>
      <c r="BP59" s="29" t="s">
        <v>49</v>
      </c>
      <c r="BQ59" s="2">
        <f>$BQ$5</f>
        <v>0</v>
      </c>
      <c r="BR59" s="30">
        <f>$BR$5</f>
        <v>0</v>
      </c>
      <c r="BS59" s="29" t="s">
        <v>49</v>
      </c>
      <c r="BT59" s="2">
        <f>$BT$5</f>
        <v>0</v>
      </c>
      <c r="BU59" s="30">
        <f>$BU$5</f>
        <v>2</v>
      </c>
      <c r="BV59" s="29" t="s">
        <v>49</v>
      </c>
      <c r="BW59" s="2">
        <f>$BW$5</f>
        <v>0</v>
      </c>
      <c r="BX59" s="30">
        <f>$BX$5</f>
        <v>0</v>
      </c>
      <c r="BY59" s="29" t="s">
        <v>49</v>
      </c>
      <c r="BZ59" s="2">
        <f>$BZ$5</f>
        <v>0</v>
      </c>
      <c r="CA59" s="30">
        <f>$CA$5</f>
        <v>8</v>
      </c>
      <c r="CB59" s="29" t="s">
        <v>49</v>
      </c>
      <c r="CC59" s="2">
        <f>$CC$5</f>
        <v>0</v>
      </c>
      <c r="CD59" s="30">
        <f>$CD$5</f>
        <v>0</v>
      </c>
      <c r="CE59" s="29" t="s">
        <v>49</v>
      </c>
      <c r="CF59" s="2">
        <f>$CF$5</f>
        <v>0</v>
      </c>
      <c r="CG59" s="30">
        <f>$CG$5</f>
        <v>0</v>
      </c>
      <c r="CH59" s="29" t="s">
        <v>49</v>
      </c>
      <c r="CI59" s="2">
        <f>$CI$5</f>
        <v>0</v>
      </c>
      <c r="CJ59" s="30">
        <f>$CJ$5</f>
        <v>0</v>
      </c>
      <c r="CK59" s="29" t="s">
        <v>49</v>
      </c>
      <c r="CL59" s="2">
        <f>$CL$5</f>
        <v>6</v>
      </c>
      <c r="CM59" s="30">
        <f>$CM$5</f>
        <v>5</v>
      </c>
      <c r="CN59" s="29" t="s">
        <v>49</v>
      </c>
      <c r="CO59" s="2">
        <f>$CO$5</f>
        <v>0</v>
      </c>
      <c r="CP59" s="30">
        <f>$CP$5</f>
        <v>0</v>
      </c>
      <c r="CQ59" s="29" t="s">
        <v>49</v>
      </c>
      <c r="CR59" s="2">
        <f>$CR$5</f>
        <v>0</v>
      </c>
      <c r="CS59" s="30">
        <f>$CS$5</f>
        <v>0</v>
      </c>
      <c r="CT59" s="29" t="s">
        <v>49</v>
      </c>
      <c r="CU59" s="2">
        <f>$CU$5</f>
        <v>0</v>
      </c>
      <c r="CV59" s="30">
        <f>$CV$5</f>
        <v>0</v>
      </c>
      <c r="CW59" s="29" t="s">
        <v>49</v>
      </c>
      <c r="CX59" s="2">
        <f>$CX$5</f>
        <v>0</v>
      </c>
      <c r="CY59" s="30">
        <f>$CY$5</f>
        <v>0</v>
      </c>
      <c r="CZ59" s="29" t="s">
        <v>49</v>
      </c>
      <c r="DA59" s="2">
        <f>$DA$5</f>
        <v>0</v>
      </c>
      <c r="DB59" s="30">
        <f>$DB$5</f>
        <v>2</v>
      </c>
    </row>
    <row r="60" spans="1:106">
      <c r="A60" s="120"/>
      <c r="B60" s="123"/>
      <c r="C60" s="120"/>
      <c r="D60" s="119"/>
      <c r="E60" s="29" t="s">
        <v>50</v>
      </c>
      <c r="F60" s="7">
        <f>AVERAGE(I60,L60,O60,R60,U60,X60,AA60,AD60,AG60,AJ60,AM60,AP60,AS60,AV60,AY60,BB60,BE60,BH60,BK60,BN60,BQ60,BT60,BW60,BZ60,CC60,CF60,CI60,CL60,CO60,CR60,CU60,CX60,DA60)</f>
        <v>3.84</v>
      </c>
      <c r="G60" s="51">
        <f>AVERAGE(J60,M60,P60,S60,V60,Y60,AB60,AE60,AH60,AK60,AN60,AQ60,AT60,AW60,AZ60,BC60,BF60,BI60,BL60,BO60,BR60,BU60,BX60,CA60,CD60,CG60,CJ60,CM60,CP60,CS60,CV60,CY60,DB60)</f>
        <v>3.72</v>
      </c>
      <c r="H60" s="29" t="s">
        <v>50</v>
      </c>
      <c r="I60" s="2">
        <v>3.7</v>
      </c>
      <c r="J60" s="30">
        <v>3.9</v>
      </c>
      <c r="K60" s="29" t="s">
        <v>50</v>
      </c>
      <c r="L60" s="2">
        <v>4</v>
      </c>
      <c r="M60" s="30"/>
      <c r="N60" s="29" t="s">
        <v>50</v>
      </c>
      <c r="O60" s="2"/>
      <c r="P60" s="30">
        <v>3.9</v>
      </c>
      <c r="Q60" s="29" t="s">
        <v>50</v>
      </c>
      <c r="R60" s="2">
        <v>3.5</v>
      </c>
      <c r="S60" s="30">
        <v>4</v>
      </c>
      <c r="T60" s="29" t="s">
        <v>50</v>
      </c>
      <c r="U60" s="2"/>
      <c r="V60" s="30"/>
      <c r="W60" s="29" t="s">
        <v>50</v>
      </c>
      <c r="X60" s="2"/>
      <c r="Y60" s="30"/>
      <c r="Z60" s="29" t="s">
        <v>50</v>
      </c>
      <c r="AA60" s="2"/>
      <c r="AB60" s="30"/>
      <c r="AC60" s="29" t="s">
        <v>50</v>
      </c>
      <c r="AD60" s="2"/>
      <c r="AE60" s="30"/>
      <c r="AF60" s="29" t="s">
        <v>50</v>
      </c>
      <c r="AG60" s="2"/>
      <c r="AH60" s="30"/>
      <c r="AI60" s="29" t="s">
        <v>50</v>
      </c>
      <c r="AJ60" s="2"/>
      <c r="AK60" s="30">
        <v>3.8</v>
      </c>
      <c r="AL60" s="29" t="s">
        <v>50</v>
      </c>
      <c r="AM60" s="2"/>
      <c r="AN60" s="30"/>
      <c r="AO60" s="29" t="s">
        <v>50</v>
      </c>
      <c r="AP60" s="2"/>
      <c r="AQ60" s="30"/>
      <c r="AR60" s="29" t="s">
        <v>50</v>
      </c>
      <c r="AS60" s="2"/>
      <c r="AT60" s="30">
        <v>4</v>
      </c>
      <c r="AU60" s="29" t="s">
        <v>50</v>
      </c>
      <c r="AV60" s="2">
        <v>4</v>
      </c>
      <c r="AW60" s="30"/>
      <c r="AX60" s="29" t="s">
        <v>50</v>
      </c>
      <c r="AY60" s="2"/>
      <c r="AZ60" s="30"/>
      <c r="BA60" s="29" t="s">
        <v>50</v>
      </c>
      <c r="BB60" s="2"/>
      <c r="BC60" s="30"/>
      <c r="BD60" s="29" t="s">
        <v>50</v>
      </c>
      <c r="BE60" s="2"/>
      <c r="BF60" s="30"/>
      <c r="BG60" s="29" t="s">
        <v>50</v>
      </c>
      <c r="BH60" s="2"/>
      <c r="BI60" s="30"/>
      <c r="BJ60" s="29" t="s">
        <v>50</v>
      </c>
      <c r="BK60" s="2"/>
      <c r="BL60" s="30"/>
      <c r="BM60" s="29" t="s">
        <v>50</v>
      </c>
      <c r="BN60" s="2"/>
      <c r="BO60" s="30">
        <v>3.5</v>
      </c>
      <c r="BP60" s="29" t="s">
        <v>50</v>
      </c>
      <c r="BQ60" s="2"/>
      <c r="BR60" s="30"/>
      <c r="BS60" s="29" t="s">
        <v>50</v>
      </c>
      <c r="BT60" s="2"/>
      <c r="BU60" s="30">
        <v>3</v>
      </c>
      <c r="BV60" s="29" t="s">
        <v>50</v>
      </c>
      <c r="BW60" s="2"/>
      <c r="BX60" s="30"/>
      <c r="BY60" s="29" t="s">
        <v>50</v>
      </c>
      <c r="BZ60" s="2"/>
      <c r="CA60" s="30">
        <v>3.6</v>
      </c>
      <c r="CB60" s="29" t="s">
        <v>50</v>
      </c>
      <c r="CC60" s="2"/>
      <c r="CD60" s="30"/>
      <c r="CE60" s="29" t="s">
        <v>50</v>
      </c>
      <c r="CF60" s="2"/>
      <c r="CG60" s="30"/>
      <c r="CH60" s="29" t="s">
        <v>50</v>
      </c>
      <c r="CI60" s="2"/>
      <c r="CJ60" s="30"/>
      <c r="CK60" s="29" t="s">
        <v>50</v>
      </c>
      <c r="CL60" s="2">
        <v>4</v>
      </c>
      <c r="CM60" s="30">
        <v>4</v>
      </c>
      <c r="CN60" s="29" t="s">
        <v>50</v>
      </c>
      <c r="CO60" s="2"/>
      <c r="CP60" s="30"/>
      <c r="CQ60" s="29" t="s">
        <v>50</v>
      </c>
      <c r="CR60" s="2"/>
      <c r="CS60" s="30"/>
      <c r="CT60" s="29" t="s">
        <v>50</v>
      </c>
      <c r="CU60" s="2"/>
      <c r="CV60" s="30"/>
      <c r="CW60" s="29" t="s">
        <v>50</v>
      </c>
      <c r="CX60" s="2"/>
      <c r="CY60" s="30"/>
      <c r="CZ60" s="29" t="s">
        <v>50</v>
      </c>
      <c r="DA60" s="2"/>
      <c r="DB60" s="30">
        <v>3.5</v>
      </c>
    </row>
    <row r="61" spans="1:106">
      <c r="A61" s="120"/>
      <c r="B61" s="123"/>
      <c r="C61" s="120"/>
      <c r="D61" s="119"/>
      <c r="E61" s="29" t="s">
        <v>51</v>
      </c>
      <c r="F61" s="2">
        <f>MIN(I61,L61,O61,R61,U61,X61,AA61,AD61,AG61,AJ61,AM61,AP61,AS61,AV61,AY61,BB61,BE61,BH61,BK61,BN61,BQ61,BT61,BW61,BZ61,CC61,CF61,CI61,CL61,CO61,CR61,CU61,CX61,DA61)</f>
        <v>3</v>
      </c>
      <c r="G61" s="30">
        <f>MIN(J61,M61,P61,S61,V61,Y61,AB61,AE61,AH61,AK61,AN61,AQ61,AT61,AW61,AZ61,BC61,BF61,BI61,BL61,BO61,BR61,BU61,BX61,CA61,CD61,CG61,CJ61,CM61,CP61,CS61,CV61,CY61,DB61)</f>
        <v>3</v>
      </c>
      <c r="H61" s="29" t="s">
        <v>51</v>
      </c>
      <c r="I61" s="2">
        <v>3</v>
      </c>
      <c r="J61" s="30">
        <v>3</v>
      </c>
      <c r="K61" s="29" t="s">
        <v>51</v>
      </c>
      <c r="L61" s="2">
        <v>4</v>
      </c>
      <c r="M61" s="30"/>
      <c r="N61" s="29" t="s">
        <v>51</v>
      </c>
      <c r="O61" s="2"/>
      <c r="P61" s="30">
        <v>3</v>
      </c>
      <c r="Q61" s="29" t="s">
        <v>51</v>
      </c>
      <c r="R61" s="2">
        <v>3</v>
      </c>
      <c r="S61" s="30">
        <v>4</v>
      </c>
      <c r="T61" s="29" t="s">
        <v>51</v>
      </c>
      <c r="U61" s="2"/>
      <c r="V61" s="30"/>
      <c r="W61" s="29" t="s">
        <v>51</v>
      </c>
      <c r="X61" s="2"/>
      <c r="Y61" s="30"/>
      <c r="Z61" s="29" t="s">
        <v>51</v>
      </c>
      <c r="AA61" s="2"/>
      <c r="AB61" s="30"/>
      <c r="AC61" s="29" t="s">
        <v>51</v>
      </c>
      <c r="AD61" s="2"/>
      <c r="AE61" s="30"/>
      <c r="AF61" s="29" t="s">
        <v>51</v>
      </c>
      <c r="AG61" s="2"/>
      <c r="AH61" s="30"/>
      <c r="AI61" s="29" t="s">
        <v>51</v>
      </c>
      <c r="AJ61" s="2"/>
      <c r="AK61" s="30">
        <v>3</v>
      </c>
      <c r="AL61" s="29" t="s">
        <v>51</v>
      </c>
      <c r="AM61" s="2"/>
      <c r="AN61" s="30"/>
      <c r="AO61" s="29" t="s">
        <v>51</v>
      </c>
      <c r="AP61" s="2"/>
      <c r="AQ61" s="30"/>
      <c r="AR61" s="29" t="s">
        <v>51</v>
      </c>
      <c r="AS61" s="2"/>
      <c r="AT61" s="30">
        <v>4</v>
      </c>
      <c r="AU61" s="29" t="s">
        <v>51</v>
      </c>
      <c r="AV61" s="2">
        <v>4</v>
      </c>
      <c r="AW61" s="30"/>
      <c r="AX61" s="29" t="s">
        <v>51</v>
      </c>
      <c r="AY61" s="2"/>
      <c r="AZ61" s="30"/>
      <c r="BA61" s="29" t="s">
        <v>51</v>
      </c>
      <c r="BB61" s="2"/>
      <c r="BC61" s="30"/>
      <c r="BD61" s="29" t="s">
        <v>51</v>
      </c>
      <c r="BE61" s="2"/>
      <c r="BF61" s="30"/>
      <c r="BG61" s="29" t="s">
        <v>51</v>
      </c>
      <c r="BH61" s="2"/>
      <c r="BI61" s="30"/>
      <c r="BJ61" s="29" t="s">
        <v>51</v>
      </c>
      <c r="BK61" s="2"/>
      <c r="BL61" s="30"/>
      <c r="BM61" s="29" t="s">
        <v>51</v>
      </c>
      <c r="BN61" s="2"/>
      <c r="BO61" s="30">
        <v>3</v>
      </c>
      <c r="BP61" s="29" t="s">
        <v>51</v>
      </c>
      <c r="BQ61" s="2"/>
      <c r="BR61" s="30"/>
      <c r="BS61" s="29" t="s">
        <v>51</v>
      </c>
      <c r="BT61" s="2"/>
      <c r="BU61" s="30">
        <v>3</v>
      </c>
      <c r="BV61" s="29" t="s">
        <v>51</v>
      </c>
      <c r="BW61" s="2"/>
      <c r="BX61" s="30"/>
      <c r="BY61" s="29" t="s">
        <v>51</v>
      </c>
      <c r="BZ61" s="2"/>
      <c r="CA61" s="30">
        <v>3</v>
      </c>
      <c r="CB61" s="29" t="s">
        <v>51</v>
      </c>
      <c r="CC61" s="2"/>
      <c r="CD61" s="30"/>
      <c r="CE61" s="29" t="s">
        <v>51</v>
      </c>
      <c r="CF61" s="2"/>
      <c r="CG61" s="30"/>
      <c r="CH61" s="29" t="s">
        <v>51</v>
      </c>
      <c r="CI61" s="2"/>
      <c r="CJ61" s="30"/>
      <c r="CK61" s="29" t="s">
        <v>51</v>
      </c>
      <c r="CL61" s="2">
        <v>4</v>
      </c>
      <c r="CM61" s="30">
        <v>4</v>
      </c>
      <c r="CN61" s="29" t="s">
        <v>51</v>
      </c>
      <c r="CO61" s="2"/>
      <c r="CP61" s="30"/>
      <c r="CQ61" s="29" t="s">
        <v>51</v>
      </c>
      <c r="CR61" s="2"/>
      <c r="CS61" s="30"/>
      <c r="CT61" s="29" t="s">
        <v>51</v>
      </c>
      <c r="CU61" s="2"/>
      <c r="CV61" s="30"/>
      <c r="CW61" s="29" t="s">
        <v>51</v>
      </c>
      <c r="CX61" s="2"/>
      <c r="CY61" s="30"/>
      <c r="CZ61" s="29" t="s">
        <v>51</v>
      </c>
      <c r="DA61" s="2"/>
      <c r="DB61" s="30">
        <v>3</v>
      </c>
    </row>
    <row r="62" spans="1:106">
      <c r="A62" s="120"/>
      <c r="B62" s="123"/>
      <c r="C62" s="120"/>
      <c r="D62" s="119"/>
      <c r="E62" s="29" t="s">
        <v>52</v>
      </c>
      <c r="F62" s="2">
        <f>MAX(I62,L62,O62,R62,U62,X62,AA62,AD62,AG62,AJ62,AM62,AP62,AS62,AV62,AY62,BB62,BE62,BH62,BK62,BN62,BQ62,BT62,BW62,BZ62,CC62,CF62,CI62,CL62,CO62,CR62,CU62,CX62,DA62)</f>
        <v>4</v>
      </c>
      <c r="G62" s="30">
        <f>MAX(J62,M62,P62,S62,V62,Y62,AB62,AE62,AH62,AK62,AN62,AQ62,AT62,AW62,AZ62,BC62,BF62,BI62,BL62,BO62,BR62,BU62,BX62,CA62,CD62,CG62,CJ62,CM62,CP62,CS62,CV62,CY62,DB62)</f>
        <v>4</v>
      </c>
      <c r="H62" s="29" t="s">
        <v>52</v>
      </c>
      <c r="I62" s="2">
        <v>4</v>
      </c>
      <c r="J62" s="30">
        <v>4</v>
      </c>
      <c r="K62" s="29" t="s">
        <v>52</v>
      </c>
      <c r="L62" s="2">
        <v>4</v>
      </c>
      <c r="M62" s="30"/>
      <c r="N62" s="29" t="s">
        <v>52</v>
      </c>
      <c r="O62" s="2"/>
      <c r="P62" s="30">
        <v>4</v>
      </c>
      <c r="Q62" s="29" t="s">
        <v>52</v>
      </c>
      <c r="R62" s="2">
        <v>4</v>
      </c>
      <c r="S62" s="30">
        <v>4</v>
      </c>
      <c r="T62" s="29" t="s">
        <v>52</v>
      </c>
      <c r="U62" s="2"/>
      <c r="V62" s="30"/>
      <c r="W62" s="29" t="s">
        <v>52</v>
      </c>
      <c r="X62" s="2"/>
      <c r="Y62" s="30"/>
      <c r="Z62" s="29" t="s">
        <v>52</v>
      </c>
      <c r="AA62" s="2"/>
      <c r="AB62" s="30"/>
      <c r="AC62" s="29" t="s">
        <v>52</v>
      </c>
      <c r="AD62" s="2"/>
      <c r="AE62" s="30"/>
      <c r="AF62" s="29" t="s">
        <v>52</v>
      </c>
      <c r="AG62" s="2"/>
      <c r="AH62" s="30"/>
      <c r="AI62" s="29" t="s">
        <v>52</v>
      </c>
      <c r="AJ62" s="2"/>
      <c r="AK62" s="30">
        <v>4</v>
      </c>
      <c r="AL62" s="29" t="s">
        <v>52</v>
      </c>
      <c r="AM62" s="2"/>
      <c r="AN62" s="30"/>
      <c r="AO62" s="29" t="s">
        <v>52</v>
      </c>
      <c r="AP62" s="2"/>
      <c r="AQ62" s="30"/>
      <c r="AR62" s="29" t="s">
        <v>52</v>
      </c>
      <c r="AS62" s="2"/>
      <c r="AT62" s="30">
        <v>4</v>
      </c>
      <c r="AU62" s="29" t="s">
        <v>52</v>
      </c>
      <c r="AV62" s="2">
        <v>4</v>
      </c>
      <c r="AW62" s="30"/>
      <c r="AX62" s="29" t="s">
        <v>52</v>
      </c>
      <c r="AY62" s="2"/>
      <c r="AZ62" s="30"/>
      <c r="BA62" s="29" t="s">
        <v>52</v>
      </c>
      <c r="BB62" s="2"/>
      <c r="BC62" s="30"/>
      <c r="BD62" s="29" t="s">
        <v>52</v>
      </c>
      <c r="BE62" s="2"/>
      <c r="BF62" s="30"/>
      <c r="BG62" s="29" t="s">
        <v>52</v>
      </c>
      <c r="BH62" s="2"/>
      <c r="BI62" s="30"/>
      <c r="BJ62" s="29" t="s">
        <v>52</v>
      </c>
      <c r="BK62" s="2"/>
      <c r="BL62" s="30"/>
      <c r="BM62" s="29" t="s">
        <v>52</v>
      </c>
      <c r="BN62" s="2"/>
      <c r="BO62" s="30">
        <v>4</v>
      </c>
      <c r="BP62" s="29" t="s">
        <v>52</v>
      </c>
      <c r="BQ62" s="2"/>
      <c r="BR62" s="30"/>
      <c r="BS62" s="29" t="s">
        <v>52</v>
      </c>
      <c r="BT62" s="2"/>
      <c r="BU62" s="30">
        <v>3</v>
      </c>
      <c r="BV62" s="29" t="s">
        <v>52</v>
      </c>
      <c r="BW62" s="2"/>
      <c r="BX62" s="30"/>
      <c r="BY62" s="29" t="s">
        <v>52</v>
      </c>
      <c r="BZ62" s="2"/>
      <c r="CA62" s="30">
        <v>4</v>
      </c>
      <c r="CB62" s="29" t="s">
        <v>52</v>
      </c>
      <c r="CC62" s="2"/>
      <c r="CD62" s="30"/>
      <c r="CE62" s="29" t="s">
        <v>52</v>
      </c>
      <c r="CF62" s="2"/>
      <c r="CG62" s="30"/>
      <c r="CH62" s="29" t="s">
        <v>52</v>
      </c>
      <c r="CI62" s="2"/>
      <c r="CJ62" s="30"/>
      <c r="CK62" s="29" t="s">
        <v>52</v>
      </c>
      <c r="CL62" s="2">
        <v>4</v>
      </c>
      <c r="CM62" s="30">
        <v>4</v>
      </c>
      <c r="CN62" s="29" t="s">
        <v>52</v>
      </c>
      <c r="CO62" s="2"/>
      <c r="CP62" s="30"/>
      <c r="CQ62" s="29" t="s">
        <v>52</v>
      </c>
      <c r="CR62" s="2"/>
      <c r="CS62" s="30"/>
      <c r="CT62" s="29" t="s">
        <v>52</v>
      </c>
      <c r="CU62" s="2"/>
      <c r="CV62" s="30"/>
      <c r="CW62" s="29" t="s">
        <v>52</v>
      </c>
      <c r="CX62" s="2"/>
      <c r="CY62" s="30"/>
      <c r="CZ62" s="29" t="s">
        <v>52</v>
      </c>
      <c r="DA62" s="2"/>
      <c r="DB62" s="30">
        <v>4</v>
      </c>
    </row>
    <row r="63" spans="1:106">
      <c r="A63" s="116" t="s">
        <v>90</v>
      </c>
      <c r="B63" s="117" t="s">
        <v>55</v>
      </c>
      <c r="C63" s="116" t="s">
        <v>91</v>
      </c>
      <c r="D63" s="118" t="s">
        <v>92</v>
      </c>
      <c r="E63" s="27" t="s">
        <v>49</v>
      </c>
      <c r="F63" s="1">
        <f>$F$5</f>
        <v>20</v>
      </c>
      <c r="G63" s="28">
        <f>$G$5</f>
        <v>64</v>
      </c>
      <c r="H63" s="27" t="s">
        <v>49</v>
      </c>
      <c r="I63" s="1">
        <f>$I$5</f>
        <v>9</v>
      </c>
      <c r="J63" s="28">
        <f>$J$5</f>
        <v>18</v>
      </c>
      <c r="K63" s="27" t="s">
        <v>49</v>
      </c>
      <c r="L63" s="1">
        <f>$L$5</f>
        <v>1</v>
      </c>
      <c r="M63" s="28">
        <f>$M$5</f>
        <v>0</v>
      </c>
      <c r="N63" s="27" t="s">
        <v>49</v>
      </c>
      <c r="O63" s="1">
        <f>$O$5</f>
        <v>0</v>
      </c>
      <c r="P63" s="28">
        <f>$P$5</f>
        <v>14</v>
      </c>
      <c r="Q63" s="27" t="s">
        <v>49</v>
      </c>
      <c r="R63" s="1">
        <f>$R$5</f>
        <v>2</v>
      </c>
      <c r="S63" s="28">
        <f>$S$5</f>
        <v>3</v>
      </c>
      <c r="T63" s="27" t="s">
        <v>49</v>
      </c>
      <c r="U63" s="1">
        <f>$U$5</f>
        <v>0</v>
      </c>
      <c r="V63" s="28">
        <f>$V$5</f>
        <v>0</v>
      </c>
      <c r="W63" s="27" t="s">
        <v>49</v>
      </c>
      <c r="X63" s="1">
        <f>$X$5</f>
        <v>0</v>
      </c>
      <c r="Y63" s="28">
        <f>$Y$5</f>
        <v>0</v>
      </c>
      <c r="Z63" s="27" t="s">
        <v>49</v>
      </c>
      <c r="AA63" s="1">
        <f>$AA$5</f>
        <v>0</v>
      </c>
      <c r="AB63" s="28">
        <f>$AB$5</f>
        <v>0</v>
      </c>
      <c r="AC63" s="27" t="s">
        <v>49</v>
      </c>
      <c r="AD63" s="1">
        <f>$AD$5</f>
        <v>0</v>
      </c>
      <c r="AE63" s="28">
        <f>$AE$5</f>
        <v>0</v>
      </c>
      <c r="AF63" s="27" t="s">
        <v>49</v>
      </c>
      <c r="AG63" s="1">
        <f>$AG$5</f>
        <v>0</v>
      </c>
      <c r="AH63" s="28">
        <f>$AH$5</f>
        <v>0</v>
      </c>
      <c r="AI63" s="27" t="s">
        <v>49</v>
      </c>
      <c r="AJ63" s="1">
        <f>$AJ$5</f>
        <v>0</v>
      </c>
      <c r="AK63" s="28">
        <f>$AK$5</f>
        <v>8</v>
      </c>
      <c r="AL63" s="27" t="s">
        <v>49</v>
      </c>
      <c r="AM63" s="1">
        <f>$AM$5</f>
        <v>0</v>
      </c>
      <c r="AN63" s="28">
        <f>$AN$5</f>
        <v>0</v>
      </c>
      <c r="AO63" s="27" t="s">
        <v>49</v>
      </c>
      <c r="AP63" s="1">
        <f>$AP$5</f>
        <v>0</v>
      </c>
      <c r="AQ63" s="28">
        <f>$AQ$5</f>
        <v>0</v>
      </c>
      <c r="AR63" s="27" t="s">
        <v>49</v>
      </c>
      <c r="AS63" s="1">
        <f>$AS$5</f>
        <v>0</v>
      </c>
      <c r="AT63" s="28">
        <f>$AT$5</f>
        <v>2</v>
      </c>
      <c r="AU63" s="27" t="s">
        <v>49</v>
      </c>
      <c r="AV63" s="1">
        <f>$AV$5</f>
        <v>2</v>
      </c>
      <c r="AW63" s="28">
        <f>$AW$5</f>
        <v>0</v>
      </c>
      <c r="AX63" s="27" t="s">
        <v>49</v>
      </c>
      <c r="AY63" s="1">
        <f>$AY$5</f>
        <v>0</v>
      </c>
      <c r="AZ63" s="28">
        <f>$AZ$5</f>
        <v>0</v>
      </c>
      <c r="BA63" s="27" t="s">
        <v>49</v>
      </c>
      <c r="BB63" s="1">
        <f>$BB$5</f>
        <v>0</v>
      </c>
      <c r="BC63" s="28">
        <f>$BC$5</f>
        <v>0</v>
      </c>
      <c r="BD63" s="27" t="s">
        <v>49</v>
      </c>
      <c r="BE63" s="1">
        <f>$BE$5</f>
        <v>0</v>
      </c>
      <c r="BF63" s="28">
        <f>$BF$5</f>
        <v>0</v>
      </c>
      <c r="BG63" s="27" t="s">
        <v>49</v>
      </c>
      <c r="BH63" s="1">
        <f>$BH$5</f>
        <v>0</v>
      </c>
      <c r="BI63" s="28">
        <f>$BI$5</f>
        <v>0</v>
      </c>
      <c r="BJ63" s="27" t="s">
        <v>49</v>
      </c>
      <c r="BK63" s="2">
        <f>$BK$5</f>
        <v>0</v>
      </c>
      <c r="BL63" s="28"/>
      <c r="BM63" s="27" t="s">
        <v>49</v>
      </c>
      <c r="BN63" s="1">
        <f>$BN$5</f>
        <v>0</v>
      </c>
      <c r="BO63" s="28">
        <f>$BO$5</f>
        <v>2</v>
      </c>
      <c r="BP63" s="27" t="s">
        <v>49</v>
      </c>
      <c r="BQ63" s="1">
        <f>$BQ$5</f>
        <v>0</v>
      </c>
      <c r="BR63" s="28">
        <f>$BR$5</f>
        <v>0</v>
      </c>
      <c r="BS63" s="27" t="s">
        <v>49</v>
      </c>
      <c r="BT63" s="1">
        <f>$BT$5</f>
        <v>0</v>
      </c>
      <c r="BU63" s="28">
        <f>$BU$5</f>
        <v>2</v>
      </c>
      <c r="BV63" s="27" t="s">
        <v>49</v>
      </c>
      <c r="BW63" s="1">
        <f>$BW$5</f>
        <v>0</v>
      </c>
      <c r="BX63" s="28">
        <f>$BX$5</f>
        <v>0</v>
      </c>
      <c r="BY63" s="27" t="s">
        <v>49</v>
      </c>
      <c r="BZ63" s="1">
        <f>$BZ$5</f>
        <v>0</v>
      </c>
      <c r="CA63" s="28">
        <f>$CA$5</f>
        <v>8</v>
      </c>
      <c r="CB63" s="27" t="s">
        <v>49</v>
      </c>
      <c r="CC63" s="1">
        <f>$CC$5</f>
        <v>0</v>
      </c>
      <c r="CD63" s="28">
        <f>$CD$5</f>
        <v>0</v>
      </c>
      <c r="CE63" s="27" t="s">
        <v>49</v>
      </c>
      <c r="CF63" s="1">
        <f>$CF$5</f>
        <v>0</v>
      </c>
      <c r="CG63" s="28">
        <f>$CG$5</f>
        <v>0</v>
      </c>
      <c r="CH63" s="27" t="s">
        <v>49</v>
      </c>
      <c r="CI63" s="1">
        <f>$CI$5</f>
        <v>0</v>
      </c>
      <c r="CJ63" s="28">
        <f>$CJ$5</f>
        <v>0</v>
      </c>
      <c r="CK63" s="27" t="s">
        <v>49</v>
      </c>
      <c r="CL63" s="1">
        <f>$CL$5</f>
        <v>6</v>
      </c>
      <c r="CM63" s="28">
        <f>$CM$5</f>
        <v>5</v>
      </c>
      <c r="CN63" s="27" t="s">
        <v>49</v>
      </c>
      <c r="CO63" s="1">
        <f>$CO$5</f>
        <v>0</v>
      </c>
      <c r="CP63" s="28">
        <f>$CP$5</f>
        <v>0</v>
      </c>
      <c r="CQ63" s="27" t="s">
        <v>49</v>
      </c>
      <c r="CR63" s="1">
        <f>$CR$5</f>
        <v>0</v>
      </c>
      <c r="CS63" s="28">
        <f>$CS$5</f>
        <v>0</v>
      </c>
      <c r="CT63" s="27" t="s">
        <v>49</v>
      </c>
      <c r="CU63" s="1">
        <f>$CU$5</f>
        <v>0</v>
      </c>
      <c r="CV63" s="28">
        <f>$CV$5</f>
        <v>0</v>
      </c>
      <c r="CW63" s="27" t="s">
        <v>49</v>
      </c>
      <c r="CX63" s="1">
        <f>$CX$5</f>
        <v>0</v>
      </c>
      <c r="CY63" s="28">
        <f>$CY$5</f>
        <v>0</v>
      </c>
      <c r="CZ63" s="27" t="s">
        <v>49</v>
      </c>
      <c r="DA63" s="1">
        <f>$DA$5</f>
        <v>0</v>
      </c>
      <c r="DB63" s="28">
        <f>$DB$5</f>
        <v>2</v>
      </c>
    </row>
    <row r="64" spans="1:106">
      <c r="A64" s="116"/>
      <c r="B64" s="117"/>
      <c r="C64" s="116"/>
      <c r="D64" s="118"/>
      <c r="E64" s="27" t="s">
        <v>50</v>
      </c>
      <c r="F64" s="6">
        <f>AVERAGE(I64,L64,O64,R64,U64,X64,AA64,AD64,AG64,AJ64,AM64,AP64,AS64,AV64,AY64,BB64,BE64,BH64,BK64,BN64,BQ64,BT64,BW64,BZ64,CC64,CF64,CI64,CL64,CO64,CR64,CU64,CX64,DA64)</f>
        <v>3.6</v>
      </c>
      <c r="G64" s="50">
        <f>AVERAGE(J64,M64,P64,S64,V64,Y64,AB64,AE64,AH64,AK64,AN64,AQ64,AT64,AW64,AZ64,BC64,BF64,BI64,BL64,BO64,BR64,BU64,BX64,CA64,CD64,CG64,CJ64,CM64,CP64,CS64,CV64,CY64,DB64)</f>
        <v>3.55</v>
      </c>
      <c r="H64" s="27" t="s">
        <v>50</v>
      </c>
      <c r="I64" s="1">
        <v>3.7</v>
      </c>
      <c r="J64" s="28">
        <v>3.7</v>
      </c>
      <c r="K64" s="27" t="s">
        <v>50</v>
      </c>
      <c r="L64" s="1">
        <v>4</v>
      </c>
      <c r="M64" s="28"/>
      <c r="N64" s="27" t="s">
        <v>50</v>
      </c>
      <c r="P64" s="28">
        <v>3.9</v>
      </c>
      <c r="Q64" s="27" t="s">
        <v>50</v>
      </c>
      <c r="R64" s="1">
        <v>3</v>
      </c>
      <c r="S64" s="28">
        <v>4</v>
      </c>
      <c r="T64" s="27" t="s">
        <v>50</v>
      </c>
      <c r="V64" s="28"/>
      <c r="W64" s="27" t="s">
        <v>50</v>
      </c>
      <c r="Y64" s="28"/>
      <c r="Z64" s="27" t="s">
        <v>50</v>
      </c>
      <c r="AB64" s="28"/>
      <c r="AC64" s="27" t="s">
        <v>50</v>
      </c>
      <c r="AE64" s="28"/>
      <c r="AF64" s="27" t="s">
        <v>50</v>
      </c>
      <c r="AH64" s="28"/>
      <c r="AI64" s="27" t="s">
        <v>50</v>
      </c>
      <c r="AK64" s="28">
        <v>3.8</v>
      </c>
      <c r="AL64" s="27" t="s">
        <v>50</v>
      </c>
      <c r="AN64" s="28"/>
      <c r="AO64" s="27" t="s">
        <v>50</v>
      </c>
      <c r="AQ64" s="28"/>
      <c r="AR64" s="27" t="s">
        <v>50</v>
      </c>
      <c r="AT64" s="28">
        <v>3</v>
      </c>
      <c r="AU64" s="27" t="s">
        <v>50</v>
      </c>
      <c r="AV64" s="1">
        <v>3.5</v>
      </c>
      <c r="AW64" s="28"/>
      <c r="AX64" s="27" t="s">
        <v>50</v>
      </c>
      <c r="AZ64" s="28"/>
      <c r="BA64" s="27" t="s">
        <v>50</v>
      </c>
      <c r="BC64" s="28"/>
      <c r="BD64" s="27" t="s">
        <v>50</v>
      </c>
      <c r="BF64" s="28"/>
      <c r="BG64" s="27" t="s">
        <v>50</v>
      </c>
      <c r="BI64" s="28"/>
      <c r="BJ64" s="27" t="s">
        <v>50</v>
      </c>
      <c r="BK64" s="30"/>
      <c r="BL64" s="28"/>
      <c r="BM64" s="27" t="s">
        <v>50</v>
      </c>
      <c r="BO64" s="28">
        <v>3</v>
      </c>
      <c r="BP64" s="27" t="s">
        <v>50</v>
      </c>
      <c r="BR64" s="28"/>
      <c r="BS64" s="27" t="s">
        <v>50</v>
      </c>
      <c r="BU64" s="28">
        <v>3.5</v>
      </c>
      <c r="BV64" s="27" t="s">
        <v>50</v>
      </c>
      <c r="BX64" s="28"/>
      <c r="BY64" s="27" t="s">
        <v>50</v>
      </c>
      <c r="CA64" s="28">
        <v>3.8</v>
      </c>
      <c r="CB64" s="27" t="s">
        <v>50</v>
      </c>
      <c r="CD64" s="28"/>
      <c r="CE64" s="27" t="s">
        <v>50</v>
      </c>
      <c r="CG64" s="28"/>
      <c r="CH64" s="27" t="s">
        <v>50</v>
      </c>
      <c r="CJ64" s="28"/>
      <c r="CK64" s="27" t="s">
        <v>50</v>
      </c>
      <c r="CL64" s="1">
        <v>3.8</v>
      </c>
      <c r="CM64" s="28">
        <v>3.8</v>
      </c>
      <c r="CN64" s="27" t="s">
        <v>50</v>
      </c>
      <c r="CP64" s="28"/>
      <c r="CQ64" s="27" t="s">
        <v>50</v>
      </c>
      <c r="CS64" s="28"/>
      <c r="CT64" s="27" t="s">
        <v>50</v>
      </c>
      <c r="CV64" s="28"/>
      <c r="CW64" s="27" t="s">
        <v>50</v>
      </c>
      <c r="CY64" s="28"/>
      <c r="CZ64" s="27" t="s">
        <v>50</v>
      </c>
      <c r="DB64" s="28">
        <v>3</v>
      </c>
    </row>
    <row r="65" spans="1:106">
      <c r="A65" s="116"/>
      <c r="B65" s="117"/>
      <c r="C65" s="116"/>
      <c r="D65" s="118"/>
      <c r="E65" s="27" t="s">
        <v>51</v>
      </c>
      <c r="F65" s="1">
        <f>MIN(I65,L65,O65,R65,U65,X65,AA65,AD65,AG65,AJ65,AM65,AP65,AS65,AV65,AY65,BB65,BE65,BH65,BK65,BN65,BQ65,BT65,BW65,BZ65,CC65,CF65,CI65,CL65,CO65,CR65,CU65,CX65,DA65)</f>
        <v>3</v>
      </c>
      <c r="G65" s="28">
        <f>MIN(J65,M65,P65,S65,V65,Y65,AB65,AE65,AH65,AK65,AN65,AQ65,AT65,AW65,AZ65,BC65,BF65,BI65,BL65,BO65,BR65,BU65,BX65,CA65,CD65,CG65,CJ65,CM65,CP65,CS65,CV65,CY65,DB65)</f>
        <v>3</v>
      </c>
      <c r="H65" s="27" t="s">
        <v>51</v>
      </c>
      <c r="I65" s="1">
        <v>3</v>
      </c>
      <c r="J65" s="28">
        <v>3</v>
      </c>
      <c r="K65" s="27" t="s">
        <v>51</v>
      </c>
      <c r="L65" s="1">
        <v>4</v>
      </c>
      <c r="M65" s="28"/>
      <c r="N65" s="27" t="s">
        <v>51</v>
      </c>
      <c r="P65" s="28">
        <v>3</v>
      </c>
      <c r="Q65" s="27" t="s">
        <v>51</v>
      </c>
      <c r="R65" s="1">
        <v>3</v>
      </c>
      <c r="S65" s="28">
        <v>4</v>
      </c>
      <c r="T65" s="27" t="s">
        <v>51</v>
      </c>
      <c r="V65" s="28"/>
      <c r="W65" s="27" t="s">
        <v>51</v>
      </c>
      <c r="Y65" s="28"/>
      <c r="Z65" s="27" t="s">
        <v>51</v>
      </c>
      <c r="AB65" s="28"/>
      <c r="AC65" s="27" t="s">
        <v>51</v>
      </c>
      <c r="AE65" s="28"/>
      <c r="AF65" s="27" t="s">
        <v>51</v>
      </c>
      <c r="AH65" s="28"/>
      <c r="AI65" s="27" t="s">
        <v>51</v>
      </c>
      <c r="AK65" s="28">
        <v>3</v>
      </c>
      <c r="AL65" s="27" t="s">
        <v>51</v>
      </c>
      <c r="AN65" s="28"/>
      <c r="AO65" s="27" t="s">
        <v>51</v>
      </c>
      <c r="AQ65" s="28"/>
      <c r="AR65" s="27" t="s">
        <v>51</v>
      </c>
      <c r="AT65" s="28">
        <v>3</v>
      </c>
      <c r="AU65" s="27" t="s">
        <v>51</v>
      </c>
      <c r="AV65" s="1">
        <v>3</v>
      </c>
      <c r="AW65" s="28"/>
      <c r="AX65" s="27" t="s">
        <v>51</v>
      </c>
      <c r="AZ65" s="28"/>
      <c r="BA65" s="27" t="s">
        <v>51</v>
      </c>
      <c r="BC65" s="28"/>
      <c r="BD65" s="27" t="s">
        <v>51</v>
      </c>
      <c r="BF65" s="28"/>
      <c r="BG65" s="27" t="s">
        <v>51</v>
      </c>
      <c r="BI65" s="28"/>
      <c r="BJ65" s="27" t="s">
        <v>51</v>
      </c>
      <c r="BL65" s="28"/>
      <c r="BM65" s="27" t="s">
        <v>51</v>
      </c>
      <c r="BO65" s="28">
        <v>3</v>
      </c>
      <c r="BP65" s="27" t="s">
        <v>51</v>
      </c>
      <c r="BR65" s="28"/>
      <c r="BS65" s="27" t="s">
        <v>51</v>
      </c>
      <c r="BU65" s="28">
        <v>3</v>
      </c>
      <c r="BV65" s="27" t="s">
        <v>51</v>
      </c>
      <c r="BX65" s="28"/>
      <c r="BY65" s="27" t="s">
        <v>51</v>
      </c>
      <c r="CA65" s="28">
        <v>3</v>
      </c>
      <c r="CB65" s="27" t="s">
        <v>51</v>
      </c>
      <c r="CD65" s="28"/>
      <c r="CE65" s="27" t="s">
        <v>51</v>
      </c>
      <c r="CG65" s="28"/>
      <c r="CH65" s="27" t="s">
        <v>51</v>
      </c>
      <c r="CJ65" s="28"/>
      <c r="CK65" s="27" t="s">
        <v>51</v>
      </c>
      <c r="CL65" s="1">
        <v>3</v>
      </c>
      <c r="CM65" s="28">
        <v>3</v>
      </c>
      <c r="CN65" s="27" t="s">
        <v>51</v>
      </c>
      <c r="CP65" s="28"/>
      <c r="CQ65" s="27" t="s">
        <v>51</v>
      </c>
      <c r="CS65" s="28"/>
      <c r="CT65" s="27" t="s">
        <v>51</v>
      </c>
      <c r="CV65" s="28"/>
      <c r="CW65" s="27" t="s">
        <v>51</v>
      </c>
      <c r="CY65" s="28"/>
      <c r="CZ65" s="27" t="s">
        <v>51</v>
      </c>
      <c r="DB65" s="28">
        <v>3</v>
      </c>
    </row>
    <row r="66" spans="1:106">
      <c r="A66" s="116"/>
      <c r="B66" s="117"/>
      <c r="C66" s="116"/>
      <c r="D66" s="118"/>
      <c r="E66" s="27" t="s">
        <v>52</v>
      </c>
      <c r="F66" s="1">
        <f>MAX(I66,L66,O66,R66,U66,X66,AA66,AD66,AG66,AJ66,AM66,AP66,AS66,AV66,AY66,BB66,BE66,BH66,BK66,BN66,BQ66,BT66,BW66,BZ66,CC66,CF66,CI66,CL66,CO66,CR66,CU66,CX66,DA66)</f>
        <v>4</v>
      </c>
      <c r="G66" s="28">
        <f>MAX(J66,M66,P66,S66,V66,Y66,AB66,AE66,AH66,AK66,AN66,AQ66,AT66,AW66,AZ66,BC66,BF66,BI66,BL66,BO66,BR66,BU66,BX66,CA66,CD66,CG66,CJ66,CM66,CP66,CS66,CV66,CY66,DB66)</f>
        <v>4</v>
      </c>
      <c r="H66" s="27" t="s">
        <v>52</v>
      </c>
      <c r="I66" s="1">
        <v>4</v>
      </c>
      <c r="J66" s="28">
        <v>4</v>
      </c>
      <c r="K66" s="27" t="s">
        <v>52</v>
      </c>
      <c r="L66" s="1">
        <v>4</v>
      </c>
      <c r="M66" s="28"/>
      <c r="N66" s="27" t="s">
        <v>52</v>
      </c>
      <c r="P66" s="28">
        <v>4</v>
      </c>
      <c r="Q66" s="27" t="s">
        <v>52</v>
      </c>
      <c r="R66" s="1">
        <v>3</v>
      </c>
      <c r="S66" s="28">
        <v>4</v>
      </c>
      <c r="T66" s="27" t="s">
        <v>52</v>
      </c>
      <c r="V66" s="28"/>
      <c r="W66" s="27" t="s">
        <v>52</v>
      </c>
      <c r="Y66" s="28"/>
      <c r="Z66" s="27" t="s">
        <v>52</v>
      </c>
      <c r="AB66" s="28"/>
      <c r="AC66" s="27" t="s">
        <v>52</v>
      </c>
      <c r="AE66" s="28"/>
      <c r="AF66" s="27" t="s">
        <v>52</v>
      </c>
      <c r="AH66" s="28"/>
      <c r="AI66" s="27" t="s">
        <v>52</v>
      </c>
      <c r="AK66" s="28">
        <v>4</v>
      </c>
      <c r="AL66" s="27" t="s">
        <v>52</v>
      </c>
      <c r="AN66" s="28"/>
      <c r="AO66" s="27" t="s">
        <v>52</v>
      </c>
      <c r="AQ66" s="28"/>
      <c r="AR66" s="27" t="s">
        <v>52</v>
      </c>
      <c r="AT66" s="28">
        <v>3</v>
      </c>
      <c r="AU66" s="27" t="s">
        <v>52</v>
      </c>
      <c r="AV66" s="1">
        <v>4</v>
      </c>
      <c r="AW66" s="28"/>
      <c r="AX66" s="27" t="s">
        <v>52</v>
      </c>
      <c r="AZ66" s="28"/>
      <c r="BA66" s="27" t="s">
        <v>52</v>
      </c>
      <c r="BC66" s="28"/>
      <c r="BD66" s="27" t="s">
        <v>52</v>
      </c>
      <c r="BF66" s="28"/>
      <c r="BG66" s="27" t="s">
        <v>52</v>
      </c>
      <c r="BI66" s="28"/>
      <c r="BJ66" s="27" t="s">
        <v>52</v>
      </c>
      <c r="BL66" s="28"/>
      <c r="BM66" s="27" t="s">
        <v>52</v>
      </c>
      <c r="BO66" s="28">
        <v>3</v>
      </c>
      <c r="BP66" s="27" t="s">
        <v>52</v>
      </c>
      <c r="BR66" s="28"/>
      <c r="BS66" s="27" t="s">
        <v>52</v>
      </c>
      <c r="BU66" s="28">
        <v>4</v>
      </c>
      <c r="BV66" s="27" t="s">
        <v>52</v>
      </c>
      <c r="BX66" s="28"/>
      <c r="BY66" s="27" t="s">
        <v>52</v>
      </c>
      <c r="CA66" s="28">
        <v>4</v>
      </c>
      <c r="CB66" s="27" t="s">
        <v>52</v>
      </c>
      <c r="CD66" s="28"/>
      <c r="CE66" s="27" t="s">
        <v>52</v>
      </c>
      <c r="CG66" s="28"/>
      <c r="CH66" s="27" t="s">
        <v>52</v>
      </c>
      <c r="CJ66" s="28"/>
      <c r="CK66" s="27" t="s">
        <v>52</v>
      </c>
      <c r="CL66" s="1">
        <v>4</v>
      </c>
      <c r="CM66" s="28">
        <v>4</v>
      </c>
      <c r="CN66" s="27" t="s">
        <v>52</v>
      </c>
      <c r="CP66" s="28"/>
      <c r="CQ66" s="27" t="s">
        <v>52</v>
      </c>
      <c r="CS66" s="28"/>
      <c r="CT66" s="27" t="s">
        <v>52</v>
      </c>
      <c r="CV66" s="28"/>
      <c r="CW66" s="27" t="s">
        <v>52</v>
      </c>
      <c r="CY66" s="28"/>
      <c r="CZ66" s="27" t="s">
        <v>52</v>
      </c>
      <c r="DB66" s="28">
        <v>3</v>
      </c>
    </row>
    <row r="67" spans="1:106">
      <c r="A67" s="120" t="s">
        <v>93</v>
      </c>
      <c r="B67" s="123" t="s">
        <v>55</v>
      </c>
      <c r="C67" s="120" t="s">
        <v>94</v>
      </c>
      <c r="D67" s="119" t="s">
        <v>95</v>
      </c>
      <c r="E67" s="29" t="s">
        <v>49</v>
      </c>
      <c r="F67" s="2">
        <f>$F$5</f>
        <v>20</v>
      </c>
      <c r="G67" s="30">
        <f>$G$5</f>
        <v>64</v>
      </c>
      <c r="H67" s="29" t="s">
        <v>49</v>
      </c>
      <c r="I67" s="2">
        <f>$I$5</f>
        <v>9</v>
      </c>
      <c r="J67" s="30">
        <f>$J$5</f>
        <v>18</v>
      </c>
      <c r="K67" s="29" t="s">
        <v>49</v>
      </c>
      <c r="L67" s="2">
        <f>$L$5</f>
        <v>1</v>
      </c>
      <c r="M67" s="30">
        <f>$M$5</f>
        <v>0</v>
      </c>
      <c r="N67" s="29" t="s">
        <v>49</v>
      </c>
      <c r="O67" s="2">
        <f>$O$5</f>
        <v>0</v>
      </c>
      <c r="P67" s="30">
        <f>$P$5</f>
        <v>14</v>
      </c>
      <c r="Q67" s="29" t="s">
        <v>49</v>
      </c>
      <c r="R67" s="2">
        <f>$R$5</f>
        <v>2</v>
      </c>
      <c r="S67" s="30">
        <f>$S$5</f>
        <v>3</v>
      </c>
      <c r="T67" s="29" t="s">
        <v>49</v>
      </c>
      <c r="U67" s="2">
        <f>$U$5</f>
        <v>0</v>
      </c>
      <c r="V67" s="30">
        <f>$V$5</f>
        <v>0</v>
      </c>
      <c r="W67" s="29" t="s">
        <v>49</v>
      </c>
      <c r="X67" s="2">
        <f>$X$5</f>
        <v>0</v>
      </c>
      <c r="Y67" s="30">
        <f>$Y$5</f>
        <v>0</v>
      </c>
      <c r="Z67" s="29" t="s">
        <v>49</v>
      </c>
      <c r="AA67" s="2">
        <f>$AA$5</f>
        <v>0</v>
      </c>
      <c r="AB67" s="30">
        <f>$AB$5</f>
        <v>0</v>
      </c>
      <c r="AC67" s="29" t="s">
        <v>49</v>
      </c>
      <c r="AD67" s="2">
        <f>$AD$5</f>
        <v>0</v>
      </c>
      <c r="AE67" s="30">
        <f>$AE$5</f>
        <v>0</v>
      </c>
      <c r="AF67" s="29" t="s">
        <v>49</v>
      </c>
      <c r="AG67" s="2">
        <f>$AG$5</f>
        <v>0</v>
      </c>
      <c r="AH67" s="30">
        <f>$AH$5</f>
        <v>0</v>
      </c>
      <c r="AI67" s="29" t="s">
        <v>49</v>
      </c>
      <c r="AJ67" s="2">
        <f>$AJ$5</f>
        <v>0</v>
      </c>
      <c r="AK67" s="30">
        <f>$AK$5</f>
        <v>8</v>
      </c>
      <c r="AL67" s="29" t="s">
        <v>49</v>
      </c>
      <c r="AM67" s="2">
        <f>$AM$5</f>
        <v>0</v>
      </c>
      <c r="AN67" s="30">
        <f>$AN$5</f>
        <v>0</v>
      </c>
      <c r="AO67" s="29" t="s">
        <v>49</v>
      </c>
      <c r="AP67" s="2">
        <f>$AP$5</f>
        <v>0</v>
      </c>
      <c r="AQ67" s="30">
        <f>$AQ$5</f>
        <v>0</v>
      </c>
      <c r="AR67" s="29" t="s">
        <v>49</v>
      </c>
      <c r="AS67" s="2">
        <f>$AS$5</f>
        <v>0</v>
      </c>
      <c r="AT67" s="30">
        <f>$AT$5</f>
        <v>2</v>
      </c>
      <c r="AU67" s="29" t="s">
        <v>49</v>
      </c>
      <c r="AV67" s="2">
        <f>$AV$5</f>
        <v>2</v>
      </c>
      <c r="AW67" s="30">
        <f>$AW$5</f>
        <v>0</v>
      </c>
      <c r="AX67" s="29" t="s">
        <v>49</v>
      </c>
      <c r="AY67" s="2">
        <f>$AY$5</f>
        <v>0</v>
      </c>
      <c r="AZ67" s="30">
        <f>$AZ$5</f>
        <v>0</v>
      </c>
      <c r="BA67" s="29" t="s">
        <v>49</v>
      </c>
      <c r="BB67" s="2">
        <f>$BB$5</f>
        <v>0</v>
      </c>
      <c r="BC67" s="30">
        <f>$BC$5</f>
        <v>0</v>
      </c>
      <c r="BD67" s="29" t="s">
        <v>49</v>
      </c>
      <c r="BE67" s="2">
        <f>$BE$5</f>
        <v>0</v>
      </c>
      <c r="BF67" s="30">
        <f>$BF$5</f>
        <v>0</v>
      </c>
      <c r="BG67" s="29" t="s">
        <v>49</v>
      </c>
      <c r="BH67" s="2">
        <f>$BH$5</f>
        <v>0</v>
      </c>
      <c r="BI67" s="30">
        <f>$BI$5</f>
        <v>0</v>
      </c>
      <c r="BJ67" s="29" t="s">
        <v>49</v>
      </c>
      <c r="BK67" s="2">
        <f>$BK$5</f>
        <v>0</v>
      </c>
      <c r="BL67" s="30">
        <f>$BL$5</f>
        <v>0</v>
      </c>
      <c r="BM67" s="29" t="s">
        <v>49</v>
      </c>
      <c r="BN67" s="2">
        <f>$BN$5</f>
        <v>0</v>
      </c>
      <c r="BO67" s="30">
        <f>$BO$5</f>
        <v>2</v>
      </c>
      <c r="BP67" s="29" t="s">
        <v>49</v>
      </c>
      <c r="BQ67" s="2">
        <f>$BQ$5</f>
        <v>0</v>
      </c>
      <c r="BR67" s="30">
        <f>$BR$5</f>
        <v>0</v>
      </c>
      <c r="BS67" s="29" t="s">
        <v>49</v>
      </c>
      <c r="BT67" s="2">
        <f>$BT$5</f>
        <v>0</v>
      </c>
      <c r="BU67" s="30">
        <f>$BU$5</f>
        <v>2</v>
      </c>
      <c r="BV67" s="29" t="s">
        <v>49</v>
      </c>
      <c r="BW67" s="2">
        <f>$BW$5</f>
        <v>0</v>
      </c>
      <c r="BX67" s="30">
        <f>$BX$5</f>
        <v>0</v>
      </c>
      <c r="BY67" s="29" t="s">
        <v>49</v>
      </c>
      <c r="BZ67" s="2">
        <f>$BZ$5</f>
        <v>0</v>
      </c>
      <c r="CA67" s="30">
        <f>$CA$5</f>
        <v>8</v>
      </c>
      <c r="CB67" s="29" t="s">
        <v>49</v>
      </c>
      <c r="CC67" s="2">
        <f>$CC$5</f>
        <v>0</v>
      </c>
      <c r="CD67" s="30">
        <f>$CD$5</f>
        <v>0</v>
      </c>
      <c r="CE67" s="29" t="s">
        <v>49</v>
      </c>
      <c r="CF67" s="2">
        <f>$CF$5</f>
        <v>0</v>
      </c>
      <c r="CG67" s="30">
        <f>$CG$5</f>
        <v>0</v>
      </c>
      <c r="CH67" s="29" t="s">
        <v>49</v>
      </c>
      <c r="CI67" s="2">
        <f>$CI$5</f>
        <v>0</v>
      </c>
      <c r="CJ67" s="30">
        <f>$CJ$5</f>
        <v>0</v>
      </c>
      <c r="CK67" s="29" t="s">
        <v>49</v>
      </c>
      <c r="CL67" s="2">
        <f>$CL$5</f>
        <v>6</v>
      </c>
      <c r="CM67" s="30">
        <f>$CM$5</f>
        <v>5</v>
      </c>
      <c r="CN67" s="29" t="s">
        <v>49</v>
      </c>
      <c r="CO67" s="2">
        <f>$CO$5</f>
        <v>0</v>
      </c>
      <c r="CP67" s="30">
        <f>$CP$5</f>
        <v>0</v>
      </c>
      <c r="CQ67" s="29" t="s">
        <v>49</v>
      </c>
      <c r="CR67" s="2">
        <f>$CR$5</f>
        <v>0</v>
      </c>
      <c r="CS67" s="30">
        <f>$CS$5</f>
        <v>0</v>
      </c>
      <c r="CT67" s="29" t="s">
        <v>49</v>
      </c>
      <c r="CU67" s="2">
        <f>$CU$5</f>
        <v>0</v>
      </c>
      <c r="CV67" s="30">
        <f>$CV$5</f>
        <v>0</v>
      </c>
      <c r="CW67" s="29" t="s">
        <v>49</v>
      </c>
      <c r="CX67" s="2">
        <f>$CX$5</f>
        <v>0</v>
      </c>
      <c r="CY67" s="30">
        <f>$CY$5</f>
        <v>0</v>
      </c>
      <c r="CZ67" s="29" t="s">
        <v>49</v>
      </c>
      <c r="DA67" s="2">
        <f>$DA$5</f>
        <v>0</v>
      </c>
      <c r="DB67" s="30">
        <f>$DB$5</f>
        <v>2</v>
      </c>
    </row>
    <row r="68" spans="1:106">
      <c r="A68" s="120"/>
      <c r="B68" s="123"/>
      <c r="C68" s="120"/>
      <c r="D68" s="119"/>
      <c r="E68" s="29" t="s">
        <v>50</v>
      </c>
      <c r="F68" s="7">
        <f>AVERAGE(I68,L68,O68,R68,U68,X68,AA68,AD68,AG68,AJ68,AM68,AP68,AS68,AV68,AY68,BB68,BE68,BH68,BK68,BN68,BQ68,BT68,BW68,BZ68,CC68,CF68,CI68,CL68,CO68,CR68,CU68,CX68,DA68)</f>
        <v>3.7399999999999998</v>
      </c>
      <c r="G68" s="51">
        <f>AVERAGE(J68,M68,P68,S68,V68,Y68,AB68,AE68,AH68,AK68,AN68,AQ68,AT68,AW68,AZ68,BC68,BF68,BI68,BL68,BO68,BR68,BU68,BX68,CA68,CD68,CG68,CJ68,CM68,CP68,CS68,CV68,CY68,DB68)</f>
        <v>3.6100000000000003</v>
      </c>
      <c r="H68" s="29" t="s">
        <v>50</v>
      </c>
      <c r="I68" s="2">
        <v>3.7</v>
      </c>
      <c r="J68" s="30">
        <v>3.7</v>
      </c>
      <c r="K68" s="29" t="s">
        <v>50</v>
      </c>
      <c r="L68" s="2">
        <v>4</v>
      </c>
      <c r="M68" s="30"/>
      <c r="N68" s="29" t="s">
        <v>50</v>
      </c>
      <c r="O68" s="2"/>
      <c r="P68" s="30">
        <v>3.6</v>
      </c>
      <c r="Q68" s="29" t="s">
        <v>50</v>
      </c>
      <c r="R68" s="2">
        <v>3</v>
      </c>
      <c r="S68" s="30">
        <v>3.7</v>
      </c>
      <c r="T68" s="29" t="s">
        <v>50</v>
      </c>
      <c r="U68" s="2"/>
      <c r="V68" s="30"/>
      <c r="W68" s="29" t="s">
        <v>50</v>
      </c>
      <c r="X68" s="2"/>
      <c r="Y68" s="30"/>
      <c r="Z68" s="29" t="s">
        <v>50</v>
      </c>
      <c r="AA68" s="2"/>
      <c r="AB68" s="30"/>
      <c r="AC68" s="29" t="s">
        <v>50</v>
      </c>
      <c r="AD68" s="2"/>
      <c r="AE68" s="30"/>
      <c r="AF68" s="29" t="s">
        <v>50</v>
      </c>
      <c r="AG68" s="2"/>
      <c r="AH68" s="30"/>
      <c r="AI68" s="29" t="s">
        <v>50</v>
      </c>
      <c r="AJ68" s="2"/>
      <c r="AK68" s="30">
        <v>3.8</v>
      </c>
      <c r="AL68" s="29" t="s">
        <v>50</v>
      </c>
      <c r="AM68" s="2"/>
      <c r="AN68" s="30"/>
      <c r="AO68" s="29" t="s">
        <v>50</v>
      </c>
      <c r="AP68" s="2"/>
      <c r="AQ68" s="30"/>
      <c r="AR68" s="29" t="s">
        <v>50</v>
      </c>
      <c r="AS68" s="2"/>
      <c r="AT68" s="30">
        <v>4</v>
      </c>
      <c r="AU68" s="29" t="s">
        <v>50</v>
      </c>
      <c r="AV68" s="2">
        <v>4</v>
      </c>
      <c r="AW68" s="30"/>
      <c r="AX68" s="29" t="s">
        <v>50</v>
      </c>
      <c r="AY68" s="2"/>
      <c r="AZ68" s="30"/>
      <c r="BA68" s="29" t="s">
        <v>50</v>
      </c>
      <c r="BB68" s="2"/>
      <c r="BC68" s="30"/>
      <c r="BD68" s="29" t="s">
        <v>50</v>
      </c>
      <c r="BE68" s="2"/>
      <c r="BF68" s="30"/>
      <c r="BG68" s="29" t="s">
        <v>50</v>
      </c>
      <c r="BH68" s="2"/>
      <c r="BI68" s="30"/>
      <c r="BJ68" s="29" t="s">
        <v>50</v>
      </c>
      <c r="BK68" s="2"/>
      <c r="BL68" s="30"/>
      <c r="BM68" s="29" t="s">
        <v>50</v>
      </c>
      <c r="BN68" s="2"/>
      <c r="BO68" s="30">
        <v>4</v>
      </c>
      <c r="BP68" s="29" t="s">
        <v>50</v>
      </c>
      <c r="BQ68" s="2"/>
      <c r="BR68" s="30"/>
      <c r="BS68" s="29" t="s">
        <v>50</v>
      </c>
      <c r="BT68" s="2"/>
      <c r="BU68" s="30">
        <v>3</v>
      </c>
      <c r="BV68" s="29" t="s">
        <v>50</v>
      </c>
      <c r="BW68" s="2"/>
      <c r="BX68" s="30"/>
      <c r="BY68" s="29" t="s">
        <v>50</v>
      </c>
      <c r="BZ68" s="2"/>
      <c r="CA68" s="30">
        <v>3.5</v>
      </c>
      <c r="CB68" s="29" t="s">
        <v>50</v>
      </c>
      <c r="CC68" s="2"/>
      <c r="CD68" s="30"/>
      <c r="CE68" s="29" t="s">
        <v>50</v>
      </c>
      <c r="CF68" s="2"/>
      <c r="CG68" s="30"/>
      <c r="CH68" s="29" t="s">
        <v>50</v>
      </c>
      <c r="CI68" s="2"/>
      <c r="CJ68" s="30"/>
      <c r="CK68" s="29" t="s">
        <v>50</v>
      </c>
      <c r="CL68" s="2">
        <v>4</v>
      </c>
      <c r="CM68" s="30">
        <v>3.8</v>
      </c>
      <c r="CN68" s="29" t="s">
        <v>50</v>
      </c>
      <c r="CO68" s="2"/>
      <c r="CP68" s="30"/>
      <c r="CQ68" s="29" t="s">
        <v>50</v>
      </c>
      <c r="CR68" s="2"/>
      <c r="CS68" s="30"/>
      <c r="CT68" s="29" t="s">
        <v>50</v>
      </c>
      <c r="CU68" s="2"/>
      <c r="CV68" s="30"/>
      <c r="CW68" s="29" t="s">
        <v>50</v>
      </c>
      <c r="CX68" s="2"/>
      <c r="CY68" s="30"/>
      <c r="CZ68" s="29" t="s">
        <v>50</v>
      </c>
      <c r="DA68" s="2"/>
      <c r="DB68" s="30">
        <v>3</v>
      </c>
    </row>
    <row r="69" spans="1:106">
      <c r="A69" s="120"/>
      <c r="B69" s="123"/>
      <c r="C69" s="120"/>
      <c r="D69" s="119"/>
      <c r="E69" s="29" t="s">
        <v>51</v>
      </c>
      <c r="F69" s="2">
        <f>MIN(I69,L69,O69,R69,U69,X69,AA69,AD69,AG69,AJ69,AM69,AP69,AS69,AV69,AY69,BB69,BE69,BH69,BK69,BN69,BQ69,BT69,BW69,BZ69,CC69,CF69,CI69,CL69,CO69,CR69,CU69,CX69,DA69)</f>
        <v>3</v>
      </c>
      <c r="G69" s="30">
        <f>MIN(J69,M69,P69,S69,V69,Y69,AB69,AE69,AH69,AK69,AN69,AQ69,AT69,AW69,AZ69,BC69,BF69,BI69,BL69,BO69,BR69,BU69,BX69,CA69,CD69,CG69,CJ69,CM69,CP69,CS69,CV69,CY69,DB69)</f>
        <v>3</v>
      </c>
      <c r="H69" s="29" t="s">
        <v>51</v>
      </c>
      <c r="I69" s="2">
        <v>3</v>
      </c>
      <c r="J69" s="30">
        <v>3</v>
      </c>
      <c r="K69" s="29" t="s">
        <v>51</v>
      </c>
      <c r="L69" s="2">
        <v>4</v>
      </c>
      <c r="M69" s="30"/>
      <c r="N69" s="29" t="s">
        <v>51</v>
      </c>
      <c r="O69" s="2"/>
      <c r="P69" s="30">
        <v>3</v>
      </c>
      <c r="Q69" s="29" t="s">
        <v>51</v>
      </c>
      <c r="R69" s="2">
        <v>3</v>
      </c>
      <c r="S69" s="30">
        <v>3</v>
      </c>
      <c r="T69" s="29" t="s">
        <v>51</v>
      </c>
      <c r="U69" s="2"/>
      <c r="V69" s="30"/>
      <c r="W69" s="29" t="s">
        <v>51</v>
      </c>
      <c r="X69" s="2"/>
      <c r="Y69" s="30"/>
      <c r="Z69" s="29" t="s">
        <v>51</v>
      </c>
      <c r="AA69" s="2"/>
      <c r="AB69" s="30"/>
      <c r="AC69" s="29" t="s">
        <v>51</v>
      </c>
      <c r="AD69" s="2"/>
      <c r="AE69" s="30"/>
      <c r="AF69" s="29" t="s">
        <v>51</v>
      </c>
      <c r="AG69" s="2"/>
      <c r="AH69" s="30"/>
      <c r="AI69" s="29" t="s">
        <v>51</v>
      </c>
      <c r="AJ69" s="2"/>
      <c r="AK69" s="30">
        <v>3</v>
      </c>
      <c r="AL69" s="29" t="s">
        <v>51</v>
      </c>
      <c r="AM69" s="2"/>
      <c r="AN69" s="30"/>
      <c r="AO69" s="29" t="s">
        <v>51</v>
      </c>
      <c r="AP69" s="2"/>
      <c r="AQ69" s="30"/>
      <c r="AR69" s="29" t="s">
        <v>51</v>
      </c>
      <c r="AS69" s="2"/>
      <c r="AT69" s="30">
        <v>4</v>
      </c>
      <c r="AU69" s="29" t="s">
        <v>51</v>
      </c>
      <c r="AV69" s="2">
        <v>4</v>
      </c>
      <c r="AW69" s="30"/>
      <c r="AX69" s="29" t="s">
        <v>51</v>
      </c>
      <c r="AY69" s="2"/>
      <c r="AZ69" s="30"/>
      <c r="BA69" s="29" t="s">
        <v>51</v>
      </c>
      <c r="BB69" s="2"/>
      <c r="BC69" s="30"/>
      <c r="BD69" s="29" t="s">
        <v>51</v>
      </c>
      <c r="BE69" s="2"/>
      <c r="BF69" s="30"/>
      <c r="BG69" s="29" t="s">
        <v>51</v>
      </c>
      <c r="BH69" s="2"/>
      <c r="BI69" s="30"/>
      <c r="BJ69" s="29" t="s">
        <v>51</v>
      </c>
      <c r="BK69" s="2"/>
      <c r="BL69" s="30"/>
      <c r="BM69" s="29" t="s">
        <v>51</v>
      </c>
      <c r="BN69" s="2"/>
      <c r="BO69" s="30">
        <v>4</v>
      </c>
      <c r="BP69" s="29" t="s">
        <v>51</v>
      </c>
      <c r="BQ69" s="2"/>
      <c r="BR69" s="30"/>
      <c r="BS69" s="29" t="s">
        <v>51</v>
      </c>
      <c r="BT69" s="2"/>
      <c r="BU69" s="30">
        <v>3</v>
      </c>
      <c r="BV69" s="29" t="s">
        <v>51</v>
      </c>
      <c r="BW69" s="2"/>
      <c r="BX69" s="30"/>
      <c r="BY69" s="29" t="s">
        <v>51</v>
      </c>
      <c r="BZ69" s="2"/>
      <c r="CA69" s="30">
        <v>3</v>
      </c>
      <c r="CB69" s="29" t="s">
        <v>51</v>
      </c>
      <c r="CC69" s="2"/>
      <c r="CD69" s="30"/>
      <c r="CE69" s="29" t="s">
        <v>51</v>
      </c>
      <c r="CF69" s="2"/>
      <c r="CG69" s="30"/>
      <c r="CH69" s="29" t="s">
        <v>51</v>
      </c>
      <c r="CI69" s="2"/>
      <c r="CJ69" s="30"/>
      <c r="CK69" s="29" t="s">
        <v>51</v>
      </c>
      <c r="CL69" s="2">
        <v>4</v>
      </c>
      <c r="CM69" s="30">
        <v>3</v>
      </c>
      <c r="CN69" s="29" t="s">
        <v>51</v>
      </c>
      <c r="CO69" s="2"/>
      <c r="CP69" s="30"/>
      <c r="CQ69" s="29" t="s">
        <v>51</v>
      </c>
      <c r="CR69" s="2"/>
      <c r="CS69" s="30"/>
      <c r="CT69" s="29" t="s">
        <v>51</v>
      </c>
      <c r="CU69" s="2"/>
      <c r="CV69" s="30"/>
      <c r="CW69" s="29" t="s">
        <v>51</v>
      </c>
      <c r="CX69" s="2"/>
      <c r="CY69" s="30"/>
      <c r="CZ69" s="29" t="s">
        <v>51</v>
      </c>
      <c r="DA69" s="2"/>
      <c r="DB69" s="30">
        <v>3</v>
      </c>
    </row>
    <row r="70" spans="1:106">
      <c r="A70" s="120"/>
      <c r="B70" s="123"/>
      <c r="C70" s="120"/>
      <c r="D70" s="119"/>
      <c r="E70" s="29" t="s">
        <v>52</v>
      </c>
      <c r="F70" s="2">
        <f>MAX(I70,L70,O70,R70,U70,X70,AA70,AD70,AG70,AJ70,AM70,AP70,AS70,AV70,AY70,BB70,BE70,BH70,BK70,BN70,BQ70,BT70,BW70,BZ70,CC70,CF70,CI70,CL70,CO70,CR70,CU70,CX70,DA70)</f>
        <v>4</v>
      </c>
      <c r="G70" s="30">
        <f>MAX(J70,M70,P70,S70,V70,Y70,AB70,AE70,AH70,AK70,AN70,AQ70,AT70,AW70,AZ70,BC70,BF70,BI70,BL70,BO70,BR70,BU70,BX70,CA70,CD70,CG70,CJ70,CM70,CP70,CS70,CV70,CY70,DB70)</f>
        <v>4</v>
      </c>
      <c r="H70" s="29" t="s">
        <v>52</v>
      </c>
      <c r="I70" s="2">
        <v>4</v>
      </c>
      <c r="J70" s="30">
        <v>4</v>
      </c>
      <c r="K70" s="29" t="s">
        <v>52</v>
      </c>
      <c r="L70" s="2">
        <v>4</v>
      </c>
      <c r="M70" s="30"/>
      <c r="N70" s="29" t="s">
        <v>52</v>
      </c>
      <c r="O70" s="2"/>
      <c r="P70" s="30">
        <v>4</v>
      </c>
      <c r="Q70" s="29" t="s">
        <v>52</v>
      </c>
      <c r="R70" s="2">
        <v>3</v>
      </c>
      <c r="S70" s="30">
        <v>4</v>
      </c>
      <c r="T70" s="29" t="s">
        <v>52</v>
      </c>
      <c r="U70" s="2"/>
      <c r="V70" s="30"/>
      <c r="W70" s="29" t="s">
        <v>52</v>
      </c>
      <c r="X70" s="2"/>
      <c r="Y70" s="30"/>
      <c r="Z70" s="29" t="s">
        <v>52</v>
      </c>
      <c r="AA70" s="2"/>
      <c r="AB70" s="30"/>
      <c r="AC70" s="29" t="s">
        <v>52</v>
      </c>
      <c r="AD70" s="2"/>
      <c r="AE70" s="30"/>
      <c r="AF70" s="29" t="s">
        <v>52</v>
      </c>
      <c r="AG70" s="2"/>
      <c r="AH70" s="30"/>
      <c r="AI70" s="29" t="s">
        <v>52</v>
      </c>
      <c r="AJ70" s="2"/>
      <c r="AK70" s="30">
        <v>4</v>
      </c>
      <c r="AL70" s="29" t="s">
        <v>52</v>
      </c>
      <c r="AM70" s="2"/>
      <c r="AN70" s="30"/>
      <c r="AO70" s="29" t="s">
        <v>52</v>
      </c>
      <c r="AP70" s="2"/>
      <c r="AQ70" s="30"/>
      <c r="AR70" s="29" t="s">
        <v>52</v>
      </c>
      <c r="AS70" s="2"/>
      <c r="AT70" s="30">
        <v>4</v>
      </c>
      <c r="AU70" s="29" t="s">
        <v>52</v>
      </c>
      <c r="AV70" s="2">
        <v>4</v>
      </c>
      <c r="AW70" s="30"/>
      <c r="AX70" s="29" t="s">
        <v>52</v>
      </c>
      <c r="AY70" s="2"/>
      <c r="AZ70" s="30"/>
      <c r="BA70" s="29" t="s">
        <v>52</v>
      </c>
      <c r="BB70" s="2"/>
      <c r="BC70" s="30"/>
      <c r="BD70" s="29" t="s">
        <v>52</v>
      </c>
      <c r="BE70" s="2"/>
      <c r="BF70" s="30"/>
      <c r="BG70" s="29" t="s">
        <v>52</v>
      </c>
      <c r="BH70" s="2"/>
      <c r="BI70" s="30"/>
      <c r="BJ70" s="29" t="s">
        <v>52</v>
      </c>
      <c r="BK70" s="2"/>
      <c r="BL70" s="30"/>
      <c r="BM70" s="29" t="s">
        <v>52</v>
      </c>
      <c r="BN70" s="2"/>
      <c r="BO70" s="30">
        <v>4</v>
      </c>
      <c r="BP70" s="29" t="s">
        <v>52</v>
      </c>
      <c r="BQ70" s="2"/>
      <c r="BR70" s="30"/>
      <c r="BS70" s="29" t="s">
        <v>52</v>
      </c>
      <c r="BT70" s="2"/>
      <c r="BU70" s="30">
        <v>3</v>
      </c>
      <c r="BV70" s="29" t="s">
        <v>52</v>
      </c>
      <c r="BW70" s="2"/>
      <c r="BX70" s="30"/>
      <c r="BY70" s="29" t="s">
        <v>52</v>
      </c>
      <c r="BZ70" s="2"/>
      <c r="CA70" s="30">
        <v>4</v>
      </c>
      <c r="CB70" s="29" t="s">
        <v>52</v>
      </c>
      <c r="CC70" s="2"/>
      <c r="CD70" s="30"/>
      <c r="CE70" s="29" t="s">
        <v>52</v>
      </c>
      <c r="CF70" s="2"/>
      <c r="CG70" s="30"/>
      <c r="CH70" s="29" t="s">
        <v>52</v>
      </c>
      <c r="CI70" s="2"/>
      <c r="CJ70" s="30"/>
      <c r="CK70" s="29" t="s">
        <v>52</v>
      </c>
      <c r="CL70" s="2">
        <v>4</v>
      </c>
      <c r="CM70" s="30">
        <v>4</v>
      </c>
      <c r="CN70" s="29" t="s">
        <v>52</v>
      </c>
      <c r="CO70" s="2"/>
      <c r="CP70" s="30"/>
      <c r="CQ70" s="29" t="s">
        <v>52</v>
      </c>
      <c r="CR70" s="2"/>
      <c r="CS70" s="30"/>
      <c r="CT70" s="29" t="s">
        <v>52</v>
      </c>
      <c r="CU70" s="2"/>
      <c r="CV70" s="30"/>
      <c r="CW70" s="29" t="s">
        <v>52</v>
      </c>
      <c r="CX70" s="2"/>
      <c r="CY70" s="30"/>
      <c r="CZ70" s="29" t="s">
        <v>52</v>
      </c>
      <c r="DA70" s="2"/>
      <c r="DB70" s="30">
        <v>3</v>
      </c>
    </row>
    <row r="71" spans="1:106">
      <c r="A71" s="121" t="s">
        <v>61</v>
      </c>
      <c r="B71" s="117" t="s">
        <v>55</v>
      </c>
      <c r="C71" s="116" t="s">
        <v>96</v>
      </c>
      <c r="D71" s="118" t="s">
        <v>97</v>
      </c>
      <c r="E71" s="27" t="s">
        <v>49</v>
      </c>
      <c r="F71" s="1">
        <f>$F$5</f>
        <v>20</v>
      </c>
      <c r="G71" s="28">
        <f>$G$5</f>
        <v>64</v>
      </c>
      <c r="H71" s="27" t="s">
        <v>49</v>
      </c>
      <c r="I71" s="1">
        <f>$I$5</f>
        <v>9</v>
      </c>
      <c r="J71" s="28">
        <f>$J$5</f>
        <v>18</v>
      </c>
      <c r="K71" s="27" t="s">
        <v>49</v>
      </c>
      <c r="L71" s="1">
        <f>$L$5</f>
        <v>1</v>
      </c>
      <c r="M71" s="28">
        <f>$M$5</f>
        <v>0</v>
      </c>
      <c r="N71" s="27" t="s">
        <v>49</v>
      </c>
      <c r="O71" s="1">
        <f>$O$5</f>
        <v>0</v>
      </c>
      <c r="P71" s="28">
        <f>$P$5</f>
        <v>14</v>
      </c>
      <c r="Q71" s="27" t="s">
        <v>49</v>
      </c>
      <c r="R71" s="1">
        <f>$R$5</f>
        <v>2</v>
      </c>
      <c r="S71" s="28">
        <f>$S$5</f>
        <v>3</v>
      </c>
      <c r="T71" s="27" t="s">
        <v>49</v>
      </c>
      <c r="U71" s="1">
        <f>$U$5</f>
        <v>0</v>
      </c>
      <c r="V71" s="28">
        <f>$V$5</f>
        <v>0</v>
      </c>
      <c r="W71" s="27" t="s">
        <v>49</v>
      </c>
      <c r="X71" s="1">
        <f>$X$5</f>
        <v>0</v>
      </c>
      <c r="Y71" s="28">
        <f>$Y$5</f>
        <v>0</v>
      </c>
      <c r="Z71" s="27" t="s">
        <v>49</v>
      </c>
      <c r="AA71" s="1">
        <f>$AA$5</f>
        <v>0</v>
      </c>
      <c r="AB71" s="28">
        <f>$AB$5</f>
        <v>0</v>
      </c>
      <c r="AC71" s="27" t="s">
        <v>49</v>
      </c>
      <c r="AD71" s="1">
        <f>$AD$5</f>
        <v>0</v>
      </c>
      <c r="AE71" s="28">
        <f>$AE$5</f>
        <v>0</v>
      </c>
      <c r="AF71" s="27" t="s">
        <v>49</v>
      </c>
      <c r="AG71" s="1">
        <f>$AG$5</f>
        <v>0</v>
      </c>
      <c r="AH71" s="28">
        <f>$AH$5</f>
        <v>0</v>
      </c>
      <c r="AI71" s="27" t="s">
        <v>49</v>
      </c>
      <c r="AJ71" s="1">
        <f>$AJ$5</f>
        <v>0</v>
      </c>
      <c r="AK71" s="28">
        <f>$AK$5</f>
        <v>8</v>
      </c>
      <c r="AL71" s="27" t="s">
        <v>49</v>
      </c>
      <c r="AM71" s="1">
        <f>$AM$5</f>
        <v>0</v>
      </c>
      <c r="AN71" s="28">
        <f>$AN$5</f>
        <v>0</v>
      </c>
      <c r="AO71" s="27" t="s">
        <v>49</v>
      </c>
      <c r="AP71" s="1">
        <f>$AP$5</f>
        <v>0</v>
      </c>
      <c r="AQ71" s="28">
        <f>$AQ$5</f>
        <v>0</v>
      </c>
      <c r="AR71" s="27" t="s">
        <v>49</v>
      </c>
      <c r="AS71" s="1">
        <f>$AS$5</f>
        <v>0</v>
      </c>
      <c r="AT71" s="28">
        <f>$AT$5</f>
        <v>2</v>
      </c>
      <c r="AU71" s="27" t="s">
        <v>49</v>
      </c>
      <c r="AV71" s="1">
        <f>$AV$5</f>
        <v>2</v>
      </c>
      <c r="AW71" s="28">
        <f>$AW$5</f>
        <v>0</v>
      </c>
      <c r="AX71" s="27" t="s">
        <v>49</v>
      </c>
      <c r="AY71" s="1">
        <f>$AY$5</f>
        <v>0</v>
      </c>
      <c r="AZ71" s="28">
        <f>$AZ$5</f>
        <v>0</v>
      </c>
      <c r="BA71" s="27" t="s">
        <v>49</v>
      </c>
      <c r="BB71" s="1">
        <f>$BB$5</f>
        <v>0</v>
      </c>
      <c r="BC71" s="28">
        <f>$BC$5</f>
        <v>0</v>
      </c>
      <c r="BD71" s="27" t="s">
        <v>49</v>
      </c>
      <c r="BE71" s="1">
        <f>$BE$5</f>
        <v>0</v>
      </c>
      <c r="BF71" s="28">
        <f>$BF$5</f>
        <v>0</v>
      </c>
      <c r="BG71" s="27" t="s">
        <v>49</v>
      </c>
      <c r="BH71" s="1">
        <f>$BH$5</f>
        <v>0</v>
      </c>
      <c r="BI71" s="28">
        <f>$BI$5</f>
        <v>0</v>
      </c>
      <c r="BJ71" s="27" t="s">
        <v>49</v>
      </c>
      <c r="BK71" s="1">
        <f>$BK$5</f>
        <v>0</v>
      </c>
      <c r="BL71" s="28">
        <f>$BL$5</f>
        <v>0</v>
      </c>
      <c r="BM71" s="27" t="s">
        <v>49</v>
      </c>
      <c r="BN71" s="1">
        <f>$BN$5</f>
        <v>0</v>
      </c>
      <c r="BO71" s="28">
        <f>$BO$5</f>
        <v>2</v>
      </c>
      <c r="BP71" s="27" t="s">
        <v>49</v>
      </c>
      <c r="BQ71" s="1">
        <f>$BQ$5</f>
        <v>0</v>
      </c>
      <c r="BR71" s="28">
        <f>$BR$5</f>
        <v>0</v>
      </c>
      <c r="BS71" s="27" t="s">
        <v>49</v>
      </c>
      <c r="BT71" s="1">
        <f>$BT$5</f>
        <v>0</v>
      </c>
      <c r="BU71" s="28">
        <f>$BU$5</f>
        <v>2</v>
      </c>
      <c r="BV71" s="27" t="s">
        <v>49</v>
      </c>
      <c r="BW71" s="1">
        <f>$BW$5</f>
        <v>0</v>
      </c>
      <c r="BX71" s="28">
        <f>$BX$5</f>
        <v>0</v>
      </c>
      <c r="BY71" s="27" t="s">
        <v>49</v>
      </c>
      <c r="BZ71" s="1">
        <f>$BZ$5</f>
        <v>0</v>
      </c>
      <c r="CA71" s="28">
        <f>$CA$5</f>
        <v>8</v>
      </c>
      <c r="CB71" s="27" t="s">
        <v>49</v>
      </c>
      <c r="CC71" s="28">
        <f>$CC$5</f>
        <v>0</v>
      </c>
      <c r="CD71" s="28">
        <f>$CD$5</f>
        <v>0</v>
      </c>
      <c r="CE71" s="27" t="s">
        <v>49</v>
      </c>
      <c r="CF71" s="1">
        <f>$CF$5</f>
        <v>0</v>
      </c>
      <c r="CG71" s="28">
        <f>$CG$5</f>
        <v>0</v>
      </c>
      <c r="CH71" s="27" t="s">
        <v>49</v>
      </c>
      <c r="CI71" s="1">
        <f>$CI$5</f>
        <v>0</v>
      </c>
      <c r="CJ71" s="28">
        <f>$CJ$5</f>
        <v>0</v>
      </c>
      <c r="CK71" s="27" t="s">
        <v>49</v>
      </c>
      <c r="CL71" s="1">
        <f>$CL$5</f>
        <v>6</v>
      </c>
      <c r="CM71" s="28">
        <f>$CM$5</f>
        <v>5</v>
      </c>
      <c r="CN71" s="27" t="s">
        <v>49</v>
      </c>
      <c r="CO71" s="1">
        <f>$CO$5</f>
        <v>0</v>
      </c>
      <c r="CP71" s="28">
        <f>$CP$5</f>
        <v>0</v>
      </c>
      <c r="CQ71" s="27" t="s">
        <v>49</v>
      </c>
      <c r="CR71" s="1">
        <f>$CR$5</f>
        <v>0</v>
      </c>
      <c r="CS71" s="28">
        <f>$CS$5</f>
        <v>0</v>
      </c>
      <c r="CT71" s="27" t="s">
        <v>49</v>
      </c>
      <c r="CU71" s="1">
        <f>$CU$5</f>
        <v>0</v>
      </c>
      <c r="CV71" s="28">
        <f>$CV$5</f>
        <v>0</v>
      </c>
      <c r="CW71" s="27" t="s">
        <v>49</v>
      </c>
      <c r="CX71" s="1">
        <f>$CX$5</f>
        <v>0</v>
      </c>
      <c r="CY71" s="28">
        <f>$CY$5</f>
        <v>0</v>
      </c>
      <c r="CZ71" s="27" t="s">
        <v>49</v>
      </c>
      <c r="DA71" s="1">
        <f>$DA$5</f>
        <v>0</v>
      </c>
      <c r="DB71" s="28">
        <f>$DB$5</f>
        <v>2</v>
      </c>
    </row>
    <row r="72" spans="1:106">
      <c r="A72" s="121"/>
      <c r="B72" s="117"/>
      <c r="C72" s="116"/>
      <c r="D72" s="118"/>
      <c r="E72" s="27" t="s">
        <v>50</v>
      </c>
      <c r="F72" s="6">
        <f>AVERAGE(I72,L72,O72,R72,U72,X72,AA72,AD72,AG72,AJ72,AM72,AP72,AS72,AV72,AY72,BB72,BE72,BH72,BK72,BN72,BQ72,BT72,BW72,BZ72,CC72,CF72,CI72,CL72,CO72,CR72,CU72,CX72,DA72)</f>
        <v>3.6399999999999997</v>
      </c>
      <c r="G72" s="50">
        <f>AVERAGE(J72,M72,P72,S72,V72,Y72,AB72,AE72,AH72,AK72,AN72,AQ72,AT72,AW72,AZ72,BC72,BF72,BI72,BL72,BO72,BR72,BU72,BX72,CA72,CD72,CG72,CJ72,CM72,CP72,CS72,CV72,CY72,DB72)</f>
        <v>3.5599999999999996</v>
      </c>
      <c r="H72" s="27" t="s">
        <v>50</v>
      </c>
      <c r="I72" s="1">
        <v>3.7</v>
      </c>
      <c r="J72" s="28">
        <v>3.7</v>
      </c>
      <c r="K72" s="27" t="s">
        <v>50</v>
      </c>
      <c r="L72" s="1">
        <v>4</v>
      </c>
      <c r="M72" s="28"/>
      <c r="N72" s="27" t="s">
        <v>50</v>
      </c>
      <c r="P72" s="28">
        <v>3.9</v>
      </c>
      <c r="Q72" s="27" t="s">
        <v>50</v>
      </c>
      <c r="R72" s="1">
        <v>3</v>
      </c>
      <c r="S72" s="28">
        <v>4</v>
      </c>
      <c r="T72" s="27" t="s">
        <v>50</v>
      </c>
      <c r="V72" s="28"/>
      <c r="W72" s="27" t="s">
        <v>50</v>
      </c>
      <c r="Y72" s="28"/>
      <c r="Z72" s="27" t="s">
        <v>50</v>
      </c>
      <c r="AB72" s="28"/>
      <c r="AC72" s="27" t="s">
        <v>50</v>
      </c>
      <c r="AE72" s="28"/>
      <c r="AF72" s="27" t="s">
        <v>50</v>
      </c>
      <c r="AH72" s="28"/>
      <c r="AI72" s="27" t="s">
        <v>50</v>
      </c>
      <c r="AK72" s="28">
        <v>3.6</v>
      </c>
      <c r="AL72" s="27" t="s">
        <v>50</v>
      </c>
      <c r="AN72" s="28"/>
      <c r="AO72" s="27" t="s">
        <v>50</v>
      </c>
      <c r="AQ72" s="28"/>
      <c r="AR72" s="27" t="s">
        <v>50</v>
      </c>
      <c r="AT72" s="28">
        <v>4</v>
      </c>
      <c r="AU72" s="27" t="s">
        <v>50</v>
      </c>
      <c r="AV72" s="1">
        <v>3.5</v>
      </c>
      <c r="AW72" s="28"/>
      <c r="AX72" s="27" t="s">
        <v>50</v>
      </c>
      <c r="AZ72" s="28"/>
      <c r="BA72" s="27" t="s">
        <v>50</v>
      </c>
      <c r="BC72" s="28"/>
      <c r="BD72" s="27" t="s">
        <v>50</v>
      </c>
      <c r="BF72" s="28"/>
      <c r="BG72" s="27" t="s">
        <v>50</v>
      </c>
      <c r="BI72" s="28"/>
      <c r="BJ72" s="27" t="s">
        <v>50</v>
      </c>
      <c r="BL72" s="28"/>
      <c r="BM72" s="27" t="s">
        <v>50</v>
      </c>
      <c r="BO72" s="28">
        <v>3</v>
      </c>
      <c r="BP72" s="27" t="s">
        <v>50</v>
      </c>
      <c r="BR72" s="28"/>
      <c r="BS72" s="27" t="s">
        <v>50</v>
      </c>
      <c r="BU72" s="28">
        <v>3.5</v>
      </c>
      <c r="BV72" s="27" t="s">
        <v>50</v>
      </c>
      <c r="BX72" s="28"/>
      <c r="BY72" s="27" t="s">
        <v>50</v>
      </c>
      <c r="CA72" s="28">
        <v>3.4</v>
      </c>
      <c r="CB72" s="27" t="s">
        <v>50</v>
      </c>
      <c r="CD72" s="28"/>
      <c r="CE72" s="27" t="s">
        <v>50</v>
      </c>
      <c r="CG72" s="28"/>
      <c r="CH72" s="27" t="s">
        <v>50</v>
      </c>
      <c r="CJ72" s="28"/>
      <c r="CK72" s="27" t="s">
        <v>50</v>
      </c>
      <c r="CL72" s="1">
        <v>4</v>
      </c>
      <c r="CM72" s="28">
        <v>4</v>
      </c>
      <c r="CN72" s="27" t="s">
        <v>50</v>
      </c>
      <c r="CP72" s="28"/>
      <c r="CQ72" s="27" t="s">
        <v>50</v>
      </c>
      <c r="CS72" s="28"/>
      <c r="CT72" s="27" t="s">
        <v>50</v>
      </c>
      <c r="CV72" s="28"/>
      <c r="CW72" s="27" t="s">
        <v>50</v>
      </c>
      <c r="CY72" s="28"/>
      <c r="CZ72" s="27" t="s">
        <v>50</v>
      </c>
      <c r="DB72" s="28">
        <v>2.5</v>
      </c>
    </row>
    <row r="73" spans="1:106">
      <c r="A73" s="121"/>
      <c r="B73" s="117"/>
      <c r="C73" s="116"/>
      <c r="D73" s="118"/>
      <c r="E73" s="27" t="s">
        <v>51</v>
      </c>
      <c r="F73" s="1">
        <f>MIN(I73,L73,O73,R73,U73,X73,AA73,AD73,AG73,AJ73,AM73,AP73,AS73,AV73,AY73,BB73,BE73,BH73,BK73,BN73,BQ73,BT73,BW73,BZ73,CC73,CF73,CI73,CL73,CO73,CR73,CU73,CX73,DA73)</f>
        <v>3</v>
      </c>
      <c r="G73" s="28">
        <f>MIN(J73,M73,P73,S73,V73,Y73,AB73,AE73,AH73,AK73,AN73,AQ73,AT73,AW73,AZ73,BC73,BF73,BI73,BL73,BO73,BR73,BU73,BX73,CA73,CD73,CG73,CJ73,CM73,CP73,CS73,CV73,CY73,DB73)</f>
        <v>2</v>
      </c>
      <c r="H73" s="27" t="s">
        <v>51</v>
      </c>
      <c r="I73" s="1">
        <v>3</v>
      </c>
      <c r="J73" s="28">
        <v>3</v>
      </c>
      <c r="K73" s="27" t="s">
        <v>51</v>
      </c>
      <c r="L73" s="1">
        <v>4</v>
      </c>
      <c r="M73" s="28"/>
      <c r="N73" s="27" t="s">
        <v>51</v>
      </c>
      <c r="P73" s="28">
        <v>3</v>
      </c>
      <c r="Q73" s="27" t="s">
        <v>51</v>
      </c>
      <c r="R73" s="1">
        <v>3</v>
      </c>
      <c r="S73" s="28">
        <v>4</v>
      </c>
      <c r="T73" s="27" t="s">
        <v>51</v>
      </c>
      <c r="V73" s="28"/>
      <c r="W73" s="27" t="s">
        <v>51</v>
      </c>
      <c r="Y73" s="28"/>
      <c r="Z73" s="27" t="s">
        <v>51</v>
      </c>
      <c r="AB73" s="28"/>
      <c r="AC73" s="27" t="s">
        <v>51</v>
      </c>
      <c r="AE73" s="28"/>
      <c r="AF73" s="27" t="s">
        <v>51</v>
      </c>
      <c r="AH73" s="28"/>
      <c r="AI73" s="27" t="s">
        <v>51</v>
      </c>
      <c r="AK73" s="28">
        <v>2</v>
      </c>
      <c r="AL73" s="27" t="s">
        <v>51</v>
      </c>
      <c r="AN73" s="28"/>
      <c r="AO73" s="27" t="s">
        <v>51</v>
      </c>
      <c r="AQ73" s="28"/>
      <c r="AR73" s="27" t="s">
        <v>51</v>
      </c>
      <c r="AT73" s="28">
        <v>4</v>
      </c>
      <c r="AU73" s="27" t="s">
        <v>51</v>
      </c>
      <c r="AV73" s="1">
        <v>3</v>
      </c>
      <c r="AW73" s="28"/>
      <c r="AX73" s="27" t="s">
        <v>51</v>
      </c>
      <c r="AZ73" s="28"/>
      <c r="BA73" s="27" t="s">
        <v>51</v>
      </c>
      <c r="BC73" s="28"/>
      <c r="BD73" s="27" t="s">
        <v>51</v>
      </c>
      <c r="BF73" s="28"/>
      <c r="BG73" s="27" t="s">
        <v>51</v>
      </c>
      <c r="BI73" s="28"/>
      <c r="BJ73" s="27" t="s">
        <v>51</v>
      </c>
      <c r="BL73" s="28"/>
      <c r="BM73" s="27" t="s">
        <v>51</v>
      </c>
      <c r="BO73" s="28">
        <v>3</v>
      </c>
      <c r="BP73" s="27" t="s">
        <v>51</v>
      </c>
      <c r="BR73" s="28"/>
      <c r="BS73" s="27" t="s">
        <v>51</v>
      </c>
      <c r="BU73" s="28">
        <v>3</v>
      </c>
      <c r="BV73" s="27" t="s">
        <v>51</v>
      </c>
      <c r="BX73" s="28"/>
      <c r="BY73" s="27" t="s">
        <v>51</v>
      </c>
      <c r="CA73" s="28">
        <v>3</v>
      </c>
      <c r="CB73" s="27" t="s">
        <v>51</v>
      </c>
      <c r="CD73" s="28"/>
      <c r="CE73" s="27" t="s">
        <v>51</v>
      </c>
      <c r="CG73" s="28"/>
      <c r="CH73" s="27" t="s">
        <v>51</v>
      </c>
      <c r="CJ73" s="28"/>
      <c r="CK73" s="27" t="s">
        <v>51</v>
      </c>
      <c r="CL73" s="1">
        <v>4</v>
      </c>
      <c r="CM73" s="28">
        <v>4</v>
      </c>
      <c r="CN73" s="27" t="s">
        <v>51</v>
      </c>
      <c r="CP73" s="28"/>
      <c r="CQ73" s="27" t="s">
        <v>51</v>
      </c>
      <c r="CS73" s="28"/>
      <c r="CT73" s="27" t="s">
        <v>51</v>
      </c>
      <c r="CV73" s="28"/>
      <c r="CW73" s="27" t="s">
        <v>51</v>
      </c>
      <c r="CY73" s="28"/>
      <c r="CZ73" s="27" t="s">
        <v>51</v>
      </c>
      <c r="DB73" s="28">
        <v>2</v>
      </c>
    </row>
    <row r="74" spans="1:106">
      <c r="A74" s="121"/>
      <c r="B74" s="117"/>
      <c r="C74" s="116"/>
      <c r="D74" s="118"/>
      <c r="E74" s="27" t="s">
        <v>52</v>
      </c>
      <c r="F74" s="1">
        <f>MAX(I74,L74,O74,R74,U74,X74,AA74,AD74,AG74,AJ74,AM74,AP74,AS74,AV74,AY74,BB74,BE74,BH74,BK74,BN74,BQ74,BT74,BW74,BZ74,CC74,CF74,CI74,CL74,CO74,CR74,CU74,CX74,DA74)</f>
        <v>4</v>
      </c>
      <c r="G74" s="28">
        <f>MAX(J74,M74,P74,S74,V74,Y74,AB74,AE74,AH74,AK74,AN74,AQ74,AT74,AW74,AZ74,BC74,BF74,BI74,BL74,BO74,BR74,BU74,BX74,CA74,CD74,CG74,CJ74,CM74,CP74,CS74,CV74,CY74,DB74)</f>
        <v>4</v>
      </c>
      <c r="H74" s="27" t="s">
        <v>52</v>
      </c>
      <c r="I74" s="1">
        <v>4</v>
      </c>
      <c r="J74" s="28">
        <v>4</v>
      </c>
      <c r="K74" s="27" t="s">
        <v>52</v>
      </c>
      <c r="L74" s="1">
        <v>4</v>
      </c>
      <c r="M74" s="28"/>
      <c r="N74" s="27" t="s">
        <v>52</v>
      </c>
      <c r="P74" s="28">
        <v>4</v>
      </c>
      <c r="Q74" s="27" t="s">
        <v>52</v>
      </c>
      <c r="R74" s="1">
        <v>3</v>
      </c>
      <c r="S74" s="28">
        <v>4</v>
      </c>
      <c r="T74" s="27" t="s">
        <v>52</v>
      </c>
      <c r="V74" s="28"/>
      <c r="W74" s="27" t="s">
        <v>52</v>
      </c>
      <c r="Y74" s="28"/>
      <c r="Z74" s="27" t="s">
        <v>52</v>
      </c>
      <c r="AB74" s="28"/>
      <c r="AC74" s="27" t="s">
        <v>52</v>
      </c>
      <c r="AE74" s="28"/>
      <c r="AF74" s="27" t="s">
        <v>52</v>
      </c>
      <c r="AH74" s="28"/>
      <c r="AI74" s="27" t="s">
        <v>52</v>
      </c>
      <c r="AK74" s="28">
        <v>4</v>
      </c>
      <c r="AL74" s="27" t="s">
        <v>52</v>
      </c>
      <c r="AN74" s="28"/>
      <c r="AO74" s="27" t="s">
        <v>52</v>
      </c>
      <c r="AQ74" s="28"/>
      <c r="AR74" s="27" t="s">
        <v>52</v>
      </c>
      <c r="AT74" s="28">
        <v>4</v>
      </c>
      <c r="AU74" s="27" t="s">
        <v>52</v>
      </c>
      <c r="AV74" s="1">
        <v>4</v>
      </c>
      <c r="AW74" s="28"/>
      <c r="AX74" s="27" t="s">
        <v>52</v>
      </c>
      <c r="AZ74" s="28"/>
      <c r="BA74" s="27" t="s">
        <v>52</v>
      </c>
      <c r="BC74" s="28"/>
      <c r="BD74" s="27" t="s">
        <v>52</v>
      </c>
      <c r="BF74" s="28"/>
      <c r="BG74" s="27" t="s">
        <v>52</v>
      </c>
      <c r="BI74" s="28"/>
      <c r="BJ74" s="27" t="s">
        <v>52</v>
      </c>
      <c r="BL74" s="28"/>
      <c r="BM74" s="27" t="s">
        <v>52</v>
      </c>
      <c r="BO74" s="28">
        <v>3</v>
      </c>
      <c r="BP74" s="27" t="s">
        <v>52</v>
      </c>
      <c r="BR74" s="28"/>
      <c r="BS74" s="27" t="s">
        <v>52</v>
      </c>
      <c r="BU74" s="28">
        <v>4</v>
      </c>
      <c r="BV74" s="27" t="s">
        <v>52</v>
      </c>
      <c r="BX74" s="28"/>
      <c r="BY74" s="27" t="s">
        <v>52</v>
      </c>
      <c r="CA74" s="28">
        <v>4</v>
      </c>
      <c r="CB74" s="27" t="s">
        <v>52</v>
      </c>
      <c r="CD74" s="28"/>
      <c r="CE74" s="27" t="s">
        <v>52</v>
      </c>
      <c r="CG74" s="28"/>
      <c r="CH74" s="27" t="s">
        <v>52</v>
      </c>
      <c r="CJ74" s="28"/>
      <c r="CK74" s="27" t="s">
        <v>52</v>
      </c>
      <c r="CL74" s="1">
        <v>4</v>
      </c>
      <c r="CM74" s="28">
        <v>4</v>
      </c>
      <c r="CN74" s="27" t="s">
        <v>52</v>
      </c>
      <c r="CP74" s="28"/>
      <c r="CQ74" s="27" t="s">
        <v>52</v>
      </c>
      <c r="CS74" s="28"/>
      <c r="CT74" s="27" t="s">
        <v>52</v>
      </c>
      <c r="CV74" s="28"/>
      <c r="CW74" s="27" t="s">
        <v>52</v>
      </c>
      <c r="CY74" s="28"/>
      <c r="CZ74" s="27" t="s">
        <v>52</v>
      </c>
      <c r="DB74" s="28">
        <v>3</v>
      </c>
    </row>
    <row r="75" spans="1:106">
      <c r="A75" s="122" t="s">
        <v>61</v>
      </c>
      <c r="B75" s="123" t="s">
        <v>55</v>
      </c>
      <c r="C75" s="120" t="s">
        <v>98</v>
      </c>
      <c r="D75" s="119" t="s">
        <v>99</v>
      </c>
      <c r="E75" s="29" t="s">
        <v>49</v>
      </c>
      <c r="F75" s="2">
        <f>$F$5</f>
        <v>20</v>
      </c>
      <c r="G75" s="30">
        <f>$G$5</f>
        <v>64</v>
      </c>
      <c r="H75" s="29" t="s">
        <v>49</v>
      </c>
      <c r="I75" s="2">
        <f>$I$5</f>
        <v>9</v>
      </c>
      <c r="J75" s="30">
        <f>$J$5</f>
        <v>18</v>
      </c>
      <c r="K75" s="29" t="s">
        <v>49</v>
      </c>
      <c r="L75" s="2">
        <f>$L$5</f>
        <v>1</v>
      </c>
      <c r="M75" s="30">
        <f>$M$5</f>
        <v>0</v>
      </c>
      <c r="N75" s="29" t="s">
        <v>49</v>
      </c>
      <c r="O75" s="2">
        <f>$O$5</f>
        <v>0</v>
      </c>
      <c r="P75" s="30">
        <f>$P$5</f>
        <v>14</v>
      </c>
      <c r="Q75" s="29" t="s">
        <v>49</v>
      </c>
      <c r="R75" s="2">
        <f>$R$5</f>
        <v>2</v>
      </c>
      <c r="S75" s="30">
        <f>$S$5</f>
        <v>3</v>
      </c>
      <c r="T75" s="29" t="s">
        <v>49</v>
      </c>
      <c r="U75" s="2">
        <f>$U$5</f>
        <v>0</v>
      </c>
      <c r="V75" s="30">
        <f>$V$5</f>
        <v>0</v>
      </c>
      <c r="W75" s="29" t="s">
        <v>49</v>
      </c>
      <c r="X75" s="2">
        <f>$X$5</f>
        <v>0</v>
      </c>
      <c r="Y75" s="30">
        <f>$Y$5</f>
        <v>0</v>
      </c>
      <c r="Z75" s="29" t="s">
        <v>49</v>
      </c>
      <c r="AA75" s="2">
        <f>$AA$5</f>
        <v>0</v>
      </c>
      <c r="AB75" s="30">
        <f>$AB$5</f>
        <v>0</v>
      </c>
      <c r="AC75" s="29" t="s">
        <v>49</v>
      </c>
      <c r="AD75" s="2">
        <f>$AD$5</f>
        <v>0</v>
      </c>
      <c r="AE75" s="30">
        <f>$AE$5</f>
        <v>0</v>
      </c>
      <c r="AF75" s="29" t="s">
        <v>49</v>
      </c>
      <c r="AG75" s="2">
        <f>$AG$5</f>
        <v>0</v>
      </c>
      <c r="AH75" s="30">
        <f>$AH$5</f>
        <v>0</v>
      </c>
      <c r="AI75" s="29" t="s">
        <v>49</v>
      </c>
      <c r="AJ75" s="2">
        <f>$AJ$5</f>
        <v>0</v>
      </c>
      <c r="AK75" s="30">
        <f>$AK$5</f>
        <v>8</v>
      </c>
      <c r="AL75" s="29" t="s">
        <v>49</v>
      </c>
      <c r="AM75" s="2">
        <f>$AM$5</f>
        <v>0</v>
      </c>
      <c r="AN75" s="30">
        <f>$AN$5</f>
        <v>0</v>
      </c>
      <c r="AO75" s="29" t="s">
        <v>49</v>
      </c>
      <c r="AP75" s="2">
        <f>$AP$5</f>
        <v>0</v>
      </c>
      <c r="AQ75" s="30">
        <f>$AQ$5</f>
        <v>0</v>
      </c>
      <c r="AR75" s="29" t="s">
        <v>49</v>
      </c>
      <c r="AS75" s="2">
        <f>$AS$5</f>
        <v>0</v>
      </c>
      <c r="AT75" s="30">
        <f>$AT$5</f>
        <v>2</v>
      </c>
      <c r="AU75" s="29" t="s">
        <v>49</v>
      </c>
      <c r="AV75" s="2">
        <f>$AV$5</f>
        <v>2</v>
      </c>
      <c r="AW75" s="30">
        <f>$AW$5</f>
        <v>0</v>
      </c>
      <c r="AX75" s="29" t="s">
        <v>49</v>
      </c>
      <c r="AY75" s="2">
        <f>$AY$5</f>
        <v>0</v>
      </c>
      <c r="AZ75" s="30">
        <f>$AZ$5</f>
        <v>0</v>
      </c>
      <c r="BA75" s="29" t="s">
        <v>49</v>
      </c>
      <c r="BB75" s="2">
        <f>$BB$5</f>
        <v>0</v>
      </c>
      <c r="BC75" s="30">
        <f>$BC$5</f>
        <v>0</v>
      </c>
      <c r="BD75" s="29" t="s">
        <v>49</v>
      </c>
      <c r="BE75" s="2">
        <f>$BE$5</f>
        <v>0</v>
      </c>
      <c r="BF75" s="30">
        <f>$BF$5</f>
        <v>0</v>
      </c>
      <c r="BG75" s="29" t="s">
        <v>49</v>
      </c>
      <c r="BH75" s="2">
        <f>$BH$5</f>
        <v>0</v>
      </c>
      <c r="BI75" s="30">
        <f>$BI$5</f>
        <v>0</v>
      </c>
      <c r="BJ75" s="29" t="s">
        <v>49</v>
      </c>
      <c r="BK75" s="2">
        <f>$BK$5</f>
        <v>0</v>
      </c>
      <c r="BL75" s="30">
        <f>$BL$5</f>
        <v>0</v>
      </c>
      <c r="BM75" s="29" t="s">
        <v>49</v>
      </c>
      <c r="BN75" s="2">
        <f>$BN$5</f>
        <v>0</v>
      </c>
      <c r="BO75" s="30">
        <f>$BO$5</f>
        <v>2</v>
      </c>
      <c r="BP75" s="29" t="s">
        <v>49</v>
      </c>
      <c r="BQ75" s="2">
        <f>$BQ$5</f>
        <v>0</v>
      </c>
      <c r="BR75" s="30">
        <f>$BR$5</f>
        <v>0</v>
      </c>
      <c r="BS75" s="29" t="s">
        <v>49</v>
      </c>
      <c r="BT75" s="2">
        <f>$BT$5</f>
        <v>0</v>
      </c>
      <c r="BU75" s="30">
        <f>$BU$5</f>
        <v>2</v>
      </c>
      <c r="BV75" s="29" t="s">
        <v>49</v>
      </c>
      <c r="BW75" s="2">
        <f>$BW$5</f>
        <v>0</v>
      </c>
      <c r="BX75" s="30">
        <f>$BX$5</f>
        <v>0</v>
      </c>
      <c r="BY75" s="29" t="s">
        <v>49</v>
      </c>
      <c r="BZ75" s="2">
        <f>$BZ$5</f>
        <v>0</v>
      </c>
      <c r="CA75" s="30">
        <f>$CA$5</f>
        <v>8</v>
      </c>
      <c r="CB75" s="29" t="s">
        <v>49</v>
      </c>
      <c r="CC75" s="2">
        <f>$CC$5</f>
        <v>0</v>
      </c>
      <c r="CD75" s="30">
        <f>$CD$5</f>
        <v>0</v>
      </c>
      <c r="CE75" s="29" t="s">
        <v>49</v>
      </c>
      <c r="CF75" s="2">
        <f>$CF$5</f>
        <v>0</v>
      </c>
      <c r="CG75" s="30">
        <f>$CG$5</f>
        <v>0</v>
      </c>
      <c r="CH75" s="29" t="s">
        <v>49</v>
      </c>
      <c r="CI75" s="2">
        <f>$CI$5</f>
        <v>0</v>
      </c>
      <c r="CJ75" s="30">
        <f>$CJ$5</f>
        <v>0</v>
      </c>
      <c r="CK75" s="29" t="s">
        <v>49</v>
      </c>
      <c r="CL75" s="2">
        <f>$CL$5</f>
        <v>6</v>
      </c>
      <c r="CM75" s="30">
        <f>$CM$5</f>
        <v>5</v>
      </c>
      <c r="CN75" s="29" t="s">
        <v>49</v>
      </c>
      <c r="CO75" s="2">
        <f>$CO$5</f>
        <v>0</v>
      </c>
      <c r="CP75" s="30">
        <f>$CP$5</f>
        <v>0</v>
      </c>
      <c r="CQ75" s="29" t="s">
        <v>49</v>
      </c>
      <c r="CR75" s="2">
        <f>$CR$5</f>
        <v>0</v>
      </c>
      <c r="CS75" s="30">
        <f>$CS$5</f>
        <v>0</v>
      </c>
      <c r="CT75" s="29" t="s">
        <v>49</v>
      </c>
      <c r="CU75" s="2">
        <f>$CU$5</f>
        <v>0</v>
      </c>
      <c r="CV75" s="30">
        <f>$CV$5</f>
        <v>0</v>
      </c>
      <c r="CW75" s="29" t="s">
        <v>49</v>
      </c>
      <c r="CX75" s="2">
        <f>$CX$5</f>
        <v>0</v>
      </c>
      <c r="CY75" s="30">
        <f>$CY$5</f>
        <v>0</v>
      </c>
      <c r="CZ75" s="29" t="s">
        <v>49</v>
      </c>
      <c r="DA75" s="2">
        <f>$DA$5</f>
        <v>0</v>
      </c>
      <c r="DB75" s="30">
        <f>$DB$5</f>
        <v>2</v>
      </c>
    </row>
    <row r="76" spans="1:106">
      <c r="A76" s="122"/>
      <c r="B76" s="123"/>
      <c r="C76" s="120"/>
      <c r="D76" s="119"/>
      <c r="E76" s="29" t="s">
        <v>50</v>
      </c>
      <c r="F76" s="7">
        <f>AVERAGE(I76,L76,O76,R76,U76,X76,AA76,AD76,AG76,AJ76,AM76,AP76,AS76,AV76,AY76,BB76,BE76,BH76,BK76,BN76,BQ76,BT76,BW76,BZ76,CC76,CF76,CI76,CL76,CO76,CR76,CU76,CX76,DA76)</f>
        <v>3.88</v>
      </c>
      <c r="G76" s="51">
        <f>AVERAGE(J76,M76,P76,S76,V76,Y76,AB76,AE76,AH76,AK76,AN76,AQ76,AT76,AW76,AZ76,BC76,BF76,BI76,BL76,BO76,BR76,BU76,BX76,CA76,CD76,CG76,CJ76,CM76,CP76,CS76,CV76,CY76,DB76)</f>
        <v>3.53</v>
      </c>
      <c r="H76" s="29" t="s">
        <v>50</v>
      </c>
      <c r="I76" s="2">
        <v>3.9</v>
      </c>
      <c r="J76" s="30">
        <v>3.8</v>
      </c>
      <c r="K76" s="29" t="s">
        <v>50</v>
      </c>
      <c r="L76" s="2">
        <v>4</v>
      </c>
      <c r="M76" s="30"/>
      <c r="N76" s="29" t="s">
        <v>50</v>
      </c>
      <c r="O76" s="2"/>
      <c r="P76" s="30">
        <v>3.8</v>
      </c>
      <c r="Q76" s="29" t="s">
        <v>50</v>
      </c>
      <c r="R76" s="2">
        <v>3.5</v>
      </c>
      <c r="S76" s="30">
        <v>4</v>
      </c>
      <c r="T76" s="29" t="s">
        <v>50</v>
      </c>
      <c r="U76" s="2"/>
      <c r="V76" s="30"/>
      <c r="W76" s="29" t="s">
        <v>50</v>
      </c>
      <c r="X76" s="2"/>
      <c r="Y76" s="30"/>
      <c r="Z76" s="29" t="s">
        <v>50</v>
      </c>
      <c r="AA76" s="2"/>
      <c r="AB76" s="30"/>
      <c r="AC76" s="29" t="s">
        <v>50</v>
      </c>
      <c r="AD76" s="2"/>
      <c r="AE76" s="30"/>
      <c r="AF76" s="29" t="s">
        <v>50</v>
      </c>
      <c r="AG76" s="2"/>
      <c r="AH76" s="30"/>
      <c r="AI76" s="29" t="s">
        <v>50</v>
      </c>
      <c r="AJ76" s="2"/>
      <c r="AK76" s="30">
        <v>3.8</v>
      </c>
      <c r="AL76" s="29" t="s">
        <v>50</v>
      </c>
      <c r="AM76" s="2"/>
      <c r="AN76" s="30"/>
      <c r="AO76" s="29" t="s">
        <v>50</v>
      </c>
      <c r="AP76" s="2"/>
      <c r="AQ76" s="30"/>
      <c r="AR76" s="29" t="s">
        <v>50</v>
      </c>
      <c r="AS76" s="2"/>
      <c r="AT76" s="30">
        <v>3</v>
      </c>
      <c r="AU76" s="29" t="s">
        <v>50</v>
      </c>
      <c r="AV76" s="2">
        <v>4</v>
      </c>
      <c r="AW76" s="30"/>
      <c r="AX76" s="29" t="s">
        <v>50</v>
      </c>
      <c r="AY76" s="2"/>
      <c r="AZ76" s="30"/>
      <c r="BA76" s="29" t="s">
        <v>50</v>
      </c>
      <c r="BB76" s="2"/>
      <c r="BC76" s="30"/>
      <c r="BD76" s="29" t="s">
        <v>50</v>
      </c>
      <c r="BE76" s="2"/>
      <c r="BF76" s="30"/>
      <c r="BG76" s="29" t="s">
        <v>50</v>
      </c>
      <c r="BH76" s="2"/>
      <c r="BI76" s="30"/>
      <c r="BJ76" s="29" t="s">
        <v>50</v>
      </c>
      <c r="BK76" s="2"/>
      <c r="BL76" s="30"/>
      <c r="BM76" s="29" t="s">
        <v>50</v>
      </c>
      <c r="BN76" s="2"/>
      <c r="BO76" s="30">
        <v>3.5</v>
      </c>
      <c r="BP76" s="29" t="s">
        <v>50</v>
      </c>
      <c r="BQ76" s="2"/>
      <c r="BR76" s="30"/>
      <c r="BS76" s="29" t="s">
        <v>50</v>
      </c>
      <c r="BT76" s="2"/>
      <c r="BU76" s="30">
        <v>3</v>
      </c>
      <c r="BV76" s="29" t="s">
        <v>50</v>
      </c>
      <c r="BW76" s="2"/>
      <c r="BX76" s="30"/>
      <c r="BY76" s="29" t="s">
        <v>50</v>
      </c>
      <c r="BZ76" s="2"/>
      <c r="CA76" s="30">
        <v>3.6</v>
      </c>
      <c r="CB76" s="29" t="s">
        <v>50</v>
      </c>
      <c r="CC76" s="2"/>
      <c r="CD76" s="30"/>
      <c r="CE76" s="29" t="s">
        <v>50</v>
      </c>
      <c r="CF76" s="2"/>
      <c r="CG76" s="30"/>
      <c r="CH76" s="29" t="s">
        <v>50</v>
      </c>
      <c r="CI76" s="2"/>
      <c r="CJ76" s="30"/>
      <c r="CK76" s="29" t="s">
        <v>50</v>
      </c>
      <c r="CL76" s="2">
        <v>4</v>
      </c>
      <c r="CM76" s="30">
        <v>3.8</v>
      </c>
      <c r="CN76" s="29" t="s">
        <v>50</v>
      </c>
      <c r="CO76" s="2"/>
      <c r="CP76" s="30"/>
      <c r="CQ76" s="29" t="s">
        <v>50</v>
      </c>
      <c r="CR76" s="2"/>
      <c r="CS76" s="30"/>
      <c r="CT76" s="29" t="s">
        <v>50</v>
      </c>
      <c r="CU76" s="2"/>
      <c r="CV76" s="30"/>
      <c r="CW76" s="29" t="s">
        <v>50</v>
      </c>
      <c r="CX76" s="2"/>
      <c r="CY76" s="30"/>
      <c r="CZ76" s="29" t="s">
        <v>50</v>
      </c>
      <c r="DA76" s="2"/>
      <c r="DB76" s="30">
        <v>3</v>
      </c>
    </row>
    <row r="77" spans="1:106">
      <c r="A77" s="122"/>
      <c r="B77" s="123"/>
      <c r="C77" s="120"/>
      <c r="D77" s="119"/>
      <c r="E77" s="29" t="s">
        <v>51</v>
      </c>
      <c r="F77" s="2">
        <f>MIN(I77,L77,O77,R77,U77,X77,AA77,AD77,AG77,AJ77,AM77,AP77,AS77,AV77,AY77,BB77,BE77,BH77,BK77,BN77,BQ77,BT77,BW77,BZ77,CC77,CF77,CI77,CL77,CO77,CR77,CU77,CX77,DA77)</f>
        <v>3</v>
      </c>
      <c r="G77" s="30">
        <f>MIN(J77,M77,P77,S77,V77,Y77,AB77,AE77,AH77,AK77,AN77,AQ77,AT77,AW77,AZ77,BC77,BF77,BI77,BL77,BO77,BR77,BU77,BX77,CA77,CD77,CG77,CJ77,CM77,CP77,CS77,CV77,CY77,DB77)</f>
        <v>3</v>
      </c>
      <c r="H77" s="29" t="s">
        <v>51</v>
      </c>
      <c r="I77" s="2">
        <v>3</v>
      </c>
      <c r="J77" s="30">
        <v>3</v>
      </c>
      <c r="K77" s="29" t="s">
        <v>51</v>
      </c>
      <c r="L77" s="2">
        <v>4</v>
      </c>
      <c r="M77" s="30"/>
      <c r="N77" s="29" t="s">
        <v>51</v>
      </c>
      <c r="O77" s="2"/>
      <c r="P77" s="30">
        <v>3</v>
      </c>
      <c r="Q77" s="29" t="s">
        <v>51</v>
      </c>
      <c r="R77" s="2">
        <v>3</v>
      </c>
      <c r="S77" s="30">
        <v>4</v>
      </c>
      <c r="T77" s="29" t="s">
        <v>51</v>
      </c>
      <c r="U77" s="2"/>
      <c r="V77" s="30"/>
      <c r="W77" s="29" t="s">
        <v>51</v>
      </c>
      <c r="X77" s="2"/>
      <c r="Y77" s="30"/>
      <c r="Z77" s="29" t="s">
        <v>51</v>
      </c>
      <c r="AA77" s="2"/>
      <c r="AB77" s="30"/>
      <c r="AC77" s="29" t="s">
        <v>51</v>
      </c>
      <c r="AD77" s="2"/>
      <c r="AE77" s="30"/>
      <c r="AF77" s="29" t="s">
        <v>51</v>
      </c>
      <c r="AG77" s="2"/>
      <c r="AH77" s="30"/>
      <c r="AI77" s="29" t="s">
        <v>51</v>
      </c>
      <c r="AJ77" s="2"/>
      <c r="AK77" s="30">
        <v>3</v>
      </c>
      <c r="AL77" s="29" t="s">
        <v>51</v>
      </c>
      <c r="AM77" s="2"/>
      <c r="AN77" s="30"/>
      <c r="AO77" s="29" t="s">
        <v>51</v>
      </c>
      <c r="AP77" s="2"/>
      <c r="AQ77" s="30"/>
      <c r="AR77" s="29" t="s">
        <v>51</v>
      </c>
      <c r="AS77" s="2"/>
      <c r="AT77" s="30">
        <v>3</v>
      </c>
      <c r="AU77" s="29" t="s">
        <v>51</v>
      </c>
      <c r="AV77" s="2">
        <v>4</v>
      </c>
      <c r="AW77" s="30"/>
      <c r="AX77" s="29" t="s">
        <v>51</v>
      </c>
      <c r="AY77" s="2"/>
      <c r="AZ77" s="30"/>
      <c r="BA77" s="29" t="s">
        <v>51</v>
      </c>
      <c r="BB77" s="2"/>
      <c r="BC77" s="30"/>
      <c r="BD77" s="29" t="s">
        <v>51</v>
      </c>
      <c r="BE77" s="2"/>
      <c r="BF77" s="30"/>
      <c r="BG77" s="29" t="s">
        <v>51</v>
      </c>
      <c r="BH77" s="2"/>
      <c r="BI77" s="30"/>
      <c r="BJ77" s="29" t="s">
        <v>51</v>
      </c>
      <c r="BK77" s="2"/>
      <c r="BL77" s="30"/>
      <c r="BM77" s="29" t="s">
        <v>51</v>
      </c>
      <c r="BN77" s="2"/>
      <c r="BO77" s="30">
        <v>3</v>
      </c>
      <c r="BP77" s="29" t="s">
        <v>51</v>
      </c>
      <c r="BQ77" s="2"/>
      <c r="BR77" s="30"/>
      <c r="BS77" s="29" t="s">
        <v>51</v>
      </c>
      <c r="BT77" s="2"/>
      <c r="BU77" s="30">
        <v>3</v>
      </c>
      <c r="BV77" s="29" t="s">
        <v>51</v>
      </c>
      <c r="BW77" s="2"/>
      <c r="BX77" s="30"/>
      <c r="BY77" s="29" t="s">
        <v>51</v>
      </c>
      <c r="BZ77" s="2"/>
      <c r="CA77" s="30">
        <v>3</v>
      </c>
      <c r="CB77" s="29" t="s">
        <v>51</v>
      </c>
      <c r="CC77" s="2"/>
      <c r="CD77" s="30"/>
      <c r="CE77" s="29" t="s">
        <v>51</v>
      </c>
      <c r="CF77" s="2"/>
      <c r="CG77" s="30"/>
      <c r="CH77" s="29" t="s">
        <v>51</v>
      </c>
      <c r="CI77" s="2"/>
      <c r="CJ77" s="30"/>
      <c r="CK77" s="29" t="s">
        <v>51</v>
      </c>
      <c r="CL77" s="2">
        <v>4</v>
      </c>
      <c r="CM77" s="30">
        <v>3</v>
      </c>
      <c r="CN77" s="29" t="s">
        <v>51</v>
      </c>
      <c r="CO77" s="2"/>
      <c r="CP77" s="30"/>
      <c r="CQ77" s="29" t="s">
        <v>51</v>
      </c>
      <c r="CR77" s="2"/>
      <c r="CS77" s="30"/>
      <c r="CT77" s="29" t="s">
        <v>51</v>
      </c>
      <c r="CU77" s="2"/>
      <c r="CV77" s="30"/>
      <c r="CW77" s="29" t="s">
        <v>51</v>
      </c>
      <c r="CX77" s="2"/>
      <c r="CY77" s="30"/>
      <c r="CZ77" s="29" t="s">
        <v>51</v>
      </c>
      <c r="DA77" s="2"/>
      <c r="DB77" s="30">
        <v>3</v>
      </c>
    </row>
    <row r="78" spans="1:106">
      <c r="A78" s="122"/>
      <c r="B78" s="123"/>
      <c r="C78" s="120"/>
      <c r="D78" s="119"/>
      <c r="E78" s="29" t="s">
        <v>52</v>
      </c>
      <c r="F78" s="2">
        <f>MAX(I78,L78,O78,R78,U78,X78,AA78,AD78,AG78,AJ78,AM78,AP78,AS78,AV78,AY78,BB78,BE78,BH78,BK78,BN78,BQ78,BT78,BW78,BZ78,CC78,CF78,CI78,CL78,CO78,CR78,CU78,CX78,DA78)</f>
        <v>4</v>
      </c>
      <c r="G78" s="30">
        <f>MAX(J78,M78,P78,S78,V78,Y78,AB78,AE78,AH78,AK78,AN78,AQ78,AT78,AW78,AZ78,BC78,BF78,BI78,BL78,BO78,BR78,BU78,BX78,CA78,CD78,CG78,CJ78,CM78,CP78,CS78,CV78,CY78,DB78)</f>
        <v>4</v>
      </c>
      <c r="H78" s="29" t="s">
        <v>52</v>
      </c>
      <c r="I78" s="2">
        <v>4</v>
      </c>
      <c r="J78" s="30">
        <v>4</v>
      </c>
      <c r="K78" s="29" t="s">
        <v>52</v>
      </c>
      <c r="L78" s="2">
        <v>4</v>
      </c>
      <c r="M78" s="30"/>
      <c r="N78" s="29" t="s">
        <v>52</v>
      </c>
      <c r="O78" s="2"/>
      <c r="P78" s="30">
        <v>4</v>
      </c>
      <c r="Q78" s="29" t="s">
        <v>52</v>
      </c>
      <c r="R78" s="2">
        <v>4</v>
      </c>
      <c r="S78" s="30">
        <v>4</v>
      </c>
      <c r="T78" s="29" t="s">
        <v>52</v>
      </c>
      <c r="U78" s="2"/>
      <c r="V78" s="30"/>
      <c r="W78" s="29" t="s">
        <v>52</v>
      </c>
      <c r="X78" s="2"/>
      <c r="Y78" s="30"/>
      <c r="Z78" s="29" t="s">
        <v>52</v>
      </c>
      <c r="AA78" s="2"/>
      <c r="AB78" s="30"/>
      <c r="AC78" s="29" t="s">
        <v>52</v>
      </c>
      <c r="AD78" s="2"/>
      <c r="AE78" s="30"/>
      <c r="AF78" s="29" t="s">
        <v>52</v>
      </c>
      <c r="AG78" s="2"/>
      <c r="AH78" s="30"/>
      <c r="AI78" s="29" t="s">
        <v>52</v>
      </c>
      <c r="AJ78" s="2"/>
      <c r="AK78" s="30">
        <v>4</v>
      </c>
      <c r="AL78" s="29" t="s">
        <v>52</v>
      </c>
      <c r="AM78" s="2"/>
      <c r="AN78" s="30"/>
      <c r="AO78" s="29" t="s">
        <v>52</v>
      </c>
      <c r="AP78" s="2"/>
      <c r="AQ78" s="30"/>
      <c r="AR78" s="29" t="s">
        <v>52</v>
      </c>
      <c r="AS78" s="2"/>
      <c r="AT78" s="30">
        <v>3</v>
      </c>
      <c r="AU78" s="29" t="s">
        <v>52</v>
      </c>
      <c r="AV78" s="2">
        <v>4</v>
      </c>
      <c r="AW78" s="30"/>
      <c r="AX78" s="29" t="s">
        <v>52</v>
      </c>
      <c r="AY78" s="2"/>
      <c r="AZ78" s="30"/>
      <c r="BA78" s="29" t="s">
        <v>52</v>
      </c>
      <c r="BB78" s="2"/>
      <c r="BC78" s="30"/>
      <c r="BD78" s="29" t="s">
        <v>52</v>
      </c>
      <c r="BE78" s="2"/>
      <c r="BF78" s="30"/>
      <c r="BG78" s="29" t="s">
        <v>52</v>
      </c>
      <c r="BH78" s="2"/>
      <c r="BI78" s="30"/>
      <c r="BJ78" s="29" t="s">
        <v>52</v>
      </c>
      <c r="BK78" s="2"/>
      <c r="BL78" s="30"/>
      <c r="BM78" s="29" t="s">
        <v>52</v>
      </c>
      <c r="BN78" s="2"/>
      <c r="BO78" s="30">
        <v>4</v>
      </c>
      <c r="BP78" s="29" t="s">
        <v>52</v>
      </c>
      <c r="BQ78" s="2"/>
      <c r="BR78" s="30"/>
      <c r="BS78" s="29" t="s">
        <v>52</v>
      </c>
      <c r="BT78" s="2"/>
      <c r="BU78" s="30">
        <v>3</v>
      </c>
      <c r="BV78" s="29" t="s">
        <v>52</v>
      </c>
      <c r="BW78" s="2"/>
      <c r="BX78" s="30"/>
      <c r="BY78" s="29" t="s">
        <v>52</v>
      </c>
      <c r="BZ78" s="2"/>
      <c r="CA78" s="30">
        <v>4</v>
      </c>
      <c r="CB78" s="29" t="s">
        <v>52</v>
      </c>
      <c r="CC78" s="2"/>
      <c r="CD78" s="30"/>
      <c r="CE78" s="29" t="s">
        <v>52</v>
      </c>
      <c r="CF78" s="2"/>
      <c r="CG78" s="30"/>
      <c r="CH78" s="29" t="s">
        <v>52</v>
      </c>
      <c r="CI78" s="2"/>
      <c r="CJ78" s="30"/>
      <c r="CK78" s="29" t="s">
        <v>52</v>
      </c>
      <c r="CL78" s="2">
        <v>4</v>
      </c>
      <c r="CM78" s="30">
        <v>4</v>
      </c>
      <c r="CN78" s="29" t="s">
        <v>52</v>
      </c>
      <c r="CO78" s="2"/>
      <c r="CP78" s="30"/>
      <c r="CQ78" s="29" t="s">
        <v>52</v>
      </c>
      <c r="CR78" s="2"/>
      <c r="CS78" s="30"/>
      <c r="CT78" s="29" t="s">
        <v>52</v>
      </c>
      <c r="CU78" s="2"/>
      <c r="CV78" s="30"/>
      <c r="CW78" s="29" t="s">
        <v>52</v>
      </c>
      <c r="CX78" s="2"/>
      <c r="CY78" s="30"/>
      <c r="CZ78" s="29" t="s">
        <v>52</v>
      </c>
      <c r="DA78" s="2"/>
      <c r="DB78" s="30">
        <v>3</v>
      </c>
    </row>
    <row r="79" spans="1:106">
      <c r="A79" s="104" t="s">
        <v>100</v>
      </c>
      <c r="B79" s="104"/>
      <c r="C79" s="104"/>
      <c r="D79" s="104"/>
      <c r="E79" s="52" t="s">
        <v>49</v>
      </c>
      <c r="F79" s="15">
        <f>$F$5</f>
        <v>20</v>
      </c>
      <c r="G79" s="53">
        <f>$G$5</f>
        <v>64</v>
      </c>
      <c r="H79" s="41" t="s">
        <v>49</v>
      </c>
      <c r="I79" s="12">
        <f>$I$5</f>
        <v>9</v>
      </c>
      <c r="J79" s="42">
        <f>$J$5</f>
        <v>18</v>
      </c>
      <c r="K79" s="41" t="s">
        <v>49</v>
      </c>
      <c r="L79" s="12">
        <f>$L$5</f>
        <v>1</v>
      </c>
      <c r="M79" s="42">
        <f>$M$5</f>
        <v>0</v>
      </c>
      <c r="N79" s="41" t="s">
        <v>49</v>
      </c>
      <c r="O79" s="12">
        <f>$O$5</f>
        <v>0</v>
      </c>
      <c r="P79" s="42">
        <f>$P$5</f>
        <v>14</v>
      </c>
      <c r="Q79" s="31" t="s">
        <v>49</v>
      </c>
      <c r="R79" s="11">
        <f>$R$5</f>
        <v>2</v>
      </c>
      <c r="S79" s="32">
        <f>$S$5</f>
        <v>3</v>
      </c>
      <c r="T79" s="31" t="s">
        <v>49</v>
      </c>
      <c r="U79" s="11">
        <f>$U$5</f>
        <v>0</v>
      </c>
      <c r="V79" s="32">
        <f>$V$5</f>
        <v>0</v>
      </c>
      <c r="W79" s="31" t="s">
        <v>49</v>
      </c>
      <c r="X79" s="11">
        <f>$X$5</f>
        <v>0</v>
      </c>
      <c r="Y79" s="32">
        <f>$Y$5</f>
        <v>0</v>
      </c>
      <c r="Z79" s="31" t="s">
        <v>49</v>
      </c>
      <c r="AA79" s="11">
        <f>$AA$5</f>
        <v>0</v>
      </c>
      <c r="AB79" s="32">
        <f>$AB$5</f>
        <v>0</v>
      </c>
      <c r="AC79" s="31" t="s">
        <v>49</v>
      </c>
      <c r="AD79" s="11">
        <f>$AD$5</f>
        <v>0</v>
      </c>
      <c r="AE79" s="32">
        <f>$AE$5</f>
        <v>0</v>
      </c>
      <c r="AF79" s="31" t="s">
        <v>49</v>
      </c>
      <c r="AG79" s="11">
        <f>$AG$5</f>
        <v>0</v>
      </c>
      <c r="AH79" s="32">
        <f>$AH$5</f>
        <v>0</v>
      </c>
      <c r="AI79" s="31" t="s">
        <v>49</v>
      </c>
      <c r="AJ79" s="11">
        <f>$AJ$5</f>
        <v>0</v>
      </c>
      <c r="AK79" s="32">
        <f>$AK$5</f>
        <v>8</v>
      </c>
      <c r="AL79" s="31" t="s">
        <v>49</v>
      </c>
      <c r="AM79" s="11">
        <f>$AM$5</f>
        <v>0</v>
      </c>
      <c r="AN79" s="32">
        <f>$AN$5</f>
        <v>0</v>
      </c>
      <c r="AO79" s="31" t="s">
        <v>49</v>
      </c>
      <c r="AP79" s="11">
        <f>$AP$5</f>
        <v>0</v>
      </c>
      <c r="AQ79" s="32">
        <f>$AQ$5</f>
        <v>0</v>
      </c>
      <c r="AR79" s="31" t="s">
        <v>49</v>
      </c>
      <c r="AS79" s="11">
        <f>$AS$5</f>
        <v>0</v>
      </c>
      <c r="AT79" s="32">
        <f>$AT$5</f>
        <v>2</v>
      </c>
      <c r="AU79" s="31" t="s">
        <v>49</v>
      </c>
      <c r="AV79" s="11">
        <f>$AV$5</f>
        <v>2</v>
      </c>
      <c r="AW79" s="32">
        <f>$AW$5</f>
        <v>0</v>
      </c>
      <c r="AX79" s="31" t="s">
        <v>49</v>
      </c>
      <c r="AY79" s="11">
        <f>$AY$5</f>
        <v>0</v>
      </c>
      <c r="AZ79" s="32">
        <f>$AZ$5</f>
        <v>0</v>
      </c>
      <c r="BA79" s="31" t="s">
        <v>49</v>
      </c>
      <c r="BB79" s="11">
        <f>$BB$5</f>
        <v>0</v>
      </c>
      <c r="BC79" s="32">
        <f>$BC$5</f>
        <v>0</v>
      </c>
      <c r="BD79" s="31" t="s">
        <v>49</v>
      </c>
      <c r="BE79" s="11">
        <f>$BE$5</f>
        <v>0</v>
      </c>
      <c r="BF79" s="32">
        <f>$BF$5</f>
        <v>0</v>
      </c>
      <c r="BG79" s="31" t="s">
        <v>49</v>
      </c>
      <c r="BH79" s="11">
        <f>$BH$5</f>
        <v>0</v>
      </c>
      <c r="BI79" s="32">
        <f>$BI$5</f>
        <v>0</v>
      </c>
      <c r="BJ79" s="31" t="s">
        <v>49</v>
      </c>
      <c r="BK79" s="11">
        <f>$BK$5</f>
        <v>0</v>
      </c>
      <c r="BL79" s="32">
        <f>$BL$5</f>
        <v>0</v>
      </c>
      <c r="BM79" s="31" t="s">
        <v>49</v>
      </c>
      <c r="BN79" s="11">
        <f>$BN$5</f>
        <v>0</v>
      </c>
      <c r="BO79" s="32">
        <f>$BO$5</f>
        <v>2</v>
      </c>
      <c r="BP79" s="31" t="s">
        <v>49</v>
      </c>
      <c r="BQ79" s="11">
        <f>$BQ$5</f>
        <v>0</v>
      </c>
      <c r="BR79" s="32">
        <f>$BR$5</f>
        <v>0</v>
      </c>
      <c r="BS79" s="31" t="s">
        <v>49</v>
      </c>
      <c r="BT79" s="11">
        <f>$BT$5</f>
        <v>0</v>
      </c>
      <c r="BU79" s="32">
        <f>$BU$5</f>
        <v>2</v>
      </c>
      <c r="BV79" s="31" t="s">
        <v>49</v>
      </c>
      <c r="BW79" s="11">
        <f>$BW$5</f>
        <v>0</v>
      </c>
      <c r="BX79" s="32">
        <f>$BX$5</f>
        <v>0</v>
      </c>
      <c r="BY79" s="31" t="s">
        <v>49</v>
      </c>
      <c r="BZ79" s="11">
        <f>$BZ$5</f>
        <v>0</v>
      </c>
      <c r="CA79" s="32">
        <f>$CA$5</f>
        <v>8</v>
      </c>
      <c r="CB79" s="31" t="s">
        <v>49</v>
      </c>
      <c r="CC79" s="11">
        <f>$CC$5</f>
        <v>0</v>
      </c>
      <c r="CD79" s="32">
        <f>$CD$5</f>
        <v>0</v>
      </c>
      <c r="CE79" s="31" t="s">
        <v>49</v>
      </c>
      <c r="CF79" s="11">
        <f>$CF$5</f>
        <v>0</v>
      </c>
      <c r="CG79" s="32">
        <f>$CG$5</f>
        <v>0</v>
      </c>
      <c r="CH79" s="31" t="s">
        <v>49</v>
      </c>
      <c r="CI79" s="11">
        <f>$CI$5</f>
        <v>0</v>
      </c>
      <c r="CJ79" s="32">
        <f>$CJ$5</f>
        <v>0</v>
      </c>
      <c r="CK79" s="31" t="s">
        <v>49</v>
      </c>
      <c r="CL79" s="11">
        <f>$CL$5</f>
        <v>6</v>
      </c>
      <c r="CM79" s="32">
        <f>$CM$5</f>
        <v>5</v>
      </c>
      <c r="CN79" s="31" t="s">
        <v>49</v>
      </c>
      <c r="CO79" s="11">
        <f>$CO$5</f>
        <v>0</v>
      </c>
      <c r="CP79" s="32">
        <f>$CP$5</f>
        <v>0</v>
      </c>
      <c r="CQ79" s="31" t="s">
        <v>49</v>
      </c>
      <c r="CR79" s="11">
        <f>$CR$5</f>
        <v>0</v>
      </c>
      <c r="CS79" s="32">
        <f>$CS$5</f>
        <v>0</v>
      </c>
      <c r="CT79" s="31" t="s">
        <v>49</v>
      </c>
      <c r="CU79" s="11">
        <f>$CU$5</f>
        <v>0</v>
      </c>
      <c r="CV79" s="32">
        <f>$CV$5</f>
        <v>0</v>
      </c>
      <c r="CW79" s="31" t="s">
        <v>49</v>
      </c>
      <c r="CX79" s="11">
        <f>$CX$5</f>
        <v>0</v>
      </c>
      <c r="CY79" s="32">
        <f>$CY$5</f>
        <v>0</v>
      </c>
      <c r="CZ79" s="31" t="s">
        <v>49</v>
      </c>
      <c r="DA79" s="11">
        <f>$DA$5</f>
        <v>0</v>
      </c>
      <c r="DB79" s="32">
        <f>$DB$5</f>
        <v>2</v>
      </c>
    </row>
    <row r="80" spans="1:106">
      <c r="A80" s="106"/>
      <c r="B80" s="106"/>
      <c r="C80" s="106"/>
      <c r="D80" s="106"/>
      <c r="E80" s="52" t="s">
        <v>50</v>
      </c>
      <c r="F80" s="16">
        <f t="shared" ref="F80:G80" si="21">AVERAGE(F56,F60,F64,F68,F72,F76)</f>
        <v>3.7399999999999998</v>
      </c>
      <c r="G80" s="54">
        <f t="shared" si="21"/>
        <v>3.6166666666666667</v>
      </c>
      <c r="H80" s="41" t="s">
        <v>50</v>
      </c>
      <c r="I80" s="13">
        <f t="shared" ref="I80:CC80" si="22">AVERAGE(I56,I60,I64,I68,I72,I76)</f>
        <v>3.7333333333333329</v>
      </c>
      <c r="J80" s="45">
        <f t="shared" si="22"/>
        <v>3.75</v>
      </c>
      <c r="K80" s="41" t="s">
        <v>50</v>
      </c>
      <c r="L80" s="13">
        <f t="shared" si="22"/>
        <v>4</v>
      </c>
      <c r="M80" s="45" t="e">
        <f t="shared" si="22"/>
        <v>#DIV/0!</v>
      </c>
      <c r="N80" s="41" t="s">
        <v>50</v>
      </c>
      <c r="O80" s="13" t="e">
        <f t="shared" si="22"/>
        <v>#DIV/0!</v>
      </c>
      <c r="P80" s="13">
        <f t="shared" si="22"/>
        <v>3.8333333333333335</v>
      </c>
      <c r="Q80" s="31" t="s">
        <v>50</v>
      </c>
      <c r="R80" s="14">
        <f t="shared" si="22"/>
        <v>3.1666666666666665</v>
      </c>
      <c r="S80" s="14">
        <f t="shared" si="22"/>
        <v>3.9</v>
      </c>
      <c r="T80" s="31" t="s">
        <v>50</v>
      </c>
      <c r="U80" s="37" t="e">
        <f t="shared" si="22"/>
        <v>#DIV/0!</v>
      </c>
      <c r="V80" s="37" t="e">
        <f t="shared" si="22"/>
        <v>#DIV/0!</v>
      </c>
      <c r="W80" s="31" t="s">
        <v>50</v>
      </c>
      <c r="X80" s="37" t="e">
        <f t="shared" si="22"/>
        <v>#DIV/0!</v>
      </c>
      <c r="Y80" s="37" t="e">
        <f t="shared" si="22"/>
        <v>#DIV/0!</v>
      </c>
      <c r="Z80" s="31" t="s">
        <v>50</v>
      </c>
      <c r="AA80" s="37" t="e">
        <f t="shared" si="22"/>
        <v>#DIV/0!</v>
      </c>
      <c r="AB80" s="37" t="e">
        <f t="shared" si="22"/>
        <v>#DIV/0!</v>
      </c>
      <c r="AC80" s="31" t="s">
        <v>50</v>
      </c>
      <c r="AD80" s="37" t="e">
        <f t="shared" si="22"/>
        <v>#DIV/0!</v>
      </c>
      <c r="AE80" s="37" t="e">
        <f t="shared" si="22"/>
        <v>#DIV/0!</v>
      </c>
      <c r="AF80" s="31" t="s">
        <v>50</v>
      </c>
      <c r="AG80" s="37" t="e">
        <f t="shared" si="22"/>
        <v>#DIV/0!</v>
      </c>
      <c r="AH80" s="37" t="e">
        <f t="shared" si="22"/>
        <v>#DIV/0!</v>
      </c>
      <c r="AI80" s="31" t="s">
        <v>50</v>
      </c>
      <c r="AJ80" s="14" t="e">
        <f t="shared" si="22"/>
        <v>#DIV/0!</v>
      </c>
      <c r="AK80" s="37">
        <f t="shared" si="22"/>
        <v>3.7333333333333338</v>
      </c>
      <c r="AL80" s="31" t="s">
        <v>50</v>
      </c>
      <c r="AM80" s="14" t="e">
        <f t="shared" si="22"/>
        <v>#DIV/0!</v>
      </c>
      <c r="AN80" s="37" t="e">
        <f t="shared" si="22"/>
        <v>#DIV/0!</v>
      </c>
      <c r="AO80" s="31" t="s">
        <v>50</v>
      </c>
      <c r="AP80" s="37" t="e">
        <f t="shared" ref="AP80:AZ80" si="23">AVERAGE(AP56,AP60,AP64,AP68,AP72,AP76)</f>
        <v>#DIV/0!</v>
      </c>
      <c r="AQ80" s="37" t="e">
        <f t="shared" si="23"/>
        <v>#DIV/0!</v>
      </c>
      <c r="AR80" s="31" t="s">
        <v>50</v>
      </c>
      <c r="AS80" s="37" t="e">
        <f t="shared" si="23"/>
        <v>#DIV/0!</v>
      </c>
      <c r="AT80" s="37">
        <f t="shared" si="23"/>
        <v>3.6666666666666665</v>
      </c>
      <c r="AU80" s="31" t="s">
        <v>50</v>
      </c>
      <c r="AV80" s="37">
        <f t="shared" ref="AV80" si="24">AVERAGE(AV56,AV60,AV64,AV68,AV72,AV76)</f>
        <v>3.8333333333333335</v>
      </c>
      <c r="AW80" s="37" t="e">
        <f t="shared" si="23"/>
        <v>#DIV/0!</v>
      </c>
      <c r="AX80" s="31" t="s">
        <v>50</v>
      </c>
      <c r="AY80" s="37" t="e">
        <f t="shared" si="23"/>
        <v>#DIV/0!</v>
      </c>
      <c r="AZ80" s="37" t="e">
        <f t="shared" si="23"/>
        <v>#DIV/0!</v>
      </c>
      <c r="BA80" s="31" t="s">
        <v>50</v>
      </c>
      <c r="BB80" s="14" t="e">
        <f t="shared" si="22"/>
        <v>#DIV/0!</v>
      </c>
      <c r="BC80" s="14" t="e">
        <f t="shared" si="22"/>
        <v>#DIV/0!</v>
      </c>
      <c r="BD80" s="31" t="s">
        <v>50</v>
      </c>
      <c r="BE80" s="14" t="e">
        <f t="shared" si="22"/>
        <v>#DIV/0!</v>
      </c>
      <c r="BF80" s="14" t="e">
        <f t="shared" si="22"/>
        <v>#DIV/0!</v>
      </c>
      <c r="BG80" s="31" t="s">
        <v>50</v>
      </c>
      <c r="BH80" s="14" t="e">
        <f t="shared" si="22"/>
        <v>#DIV/0!</v>
      </c>
      <c r="BI80" s="14" t="e">
        <f t="shared" si="22"/>
        <v>#DIV/0!</v>
      </c>
      <c r="BJ80" s="31" t="s">
        <v>50</v>
      </c>
      <c r="BK80" s="14" t="e">
        <f t="shared" si="22"/>
        <v>#DIV/0!</v>
      </c>
      <c r="BL80" s="14" t="e">
        <f t="shared" si="22"/>
        <v>#DIV/0!</v>
      </c>
      <c r="BM80" s="31" t="s">
        <v>50</v>
      </c>
      <c r="BN80" s="14" t="e">
        <f t="shared" si="22"/>
        <v>#DIV/0!</v>
      </c>
      <c r="BO80" s="14">
        <f t="shared" si="22"/>
        <v>3.5</v>
      </c>
      <c r="BP80" s="31" t="s">
        <v>50</v>
      </c>
      <c r="BQ80" s="14" t="e">
        <f t="shared" si="22"/>
        <v>#DIV/0!</v>
      </c>
      <c r="BR80" s="14" t="e">
        <f t="shared" si="22"/>
        <v>#DIV/0!</v>
      </c>
      <c r="BS80" s="31" t="s">
        <v>50</v>
      </c>
      <c r="BT80" s="14" t="e">
        <f t="shared" si="22"/>
        <v>#DIV/0!</v>
      </c>
      <c r="BU80" s="14">
        <f t="shared" si="22"/>
        <v>3.3333333333333335</v>
      </c>
      <c r="BV80" s="31" t="s">
        <v>50</v>
      </c>
      <c r="BW80" s="14" t="e">
        <f t="shared" si="22"/>
        <v>#DIV/0!</v>
      </c>
      <c r="BX80" s="14" t="e">
        <f t="shared" si="22"/>
        <v>#DIV/0!</v>
      </c>
      <c r="BY80" s="31" t="s">
        <v>50</v>
      </c>
      <c r="BZ80" s="14" t="e">
        <f t="shared" si="22"/>
        <v>#DIV/0!</v>
      </c>
      <c r="CA80" s="14">
        <f t="shared" si="22"/>
        <v>3.5833333333333335</v>
      </c>
      <c r="CB80" s="31" t="s">
        <v>50</v>
      </c>
      <c r="CC80" s="14" t="e">
        <f t="shared" si="22"/>
        <v>#DIV/0!</v>
      </c>
      <c r="CD80" s="14" t="e">
        <f t="shared" ref="CD80" si="25">AVERAGE(CD56,CD60,CD64,CD68,CD72,CD76)</f>
        <v>#DIV/0!</v>
      </c>
      <c r="CE80" s="31" t="s">
        <v>50</v>
      </c>
      <c r="CF80" s="14" t="e">
        <f t="shared" ref="CF80:CG80" si="26">AVERAGE(CF56,CF60,CF64,CF68,CF72,CF76)</f>
        <v>#DIV/0!</v>
      </c>
      <c r="CG80" s="14" t="e">
        <f t="shared" si="26"/>
        <v>#DIV/0!</v>
      </c>
      <c r="CH80" s="31" t="s">
        <v>50</v>
      </c>
      <c r="CI80" s="14" t="e">
        <f t="shared" ref="CI80:CJ80" si="27">AVERAGE(CI56,CI60,CI64,CI68,CI72,CI76)</f>
        <v>#DIV/0!</v>
      </c>
      <c r="CJ80" s="14" t="e">
        <f t="shared" si="27"/>
        <v>#DIV/0!</v>
      </c>
      <c r="CK80" s="31" t="s">
        <v>50</v>
      </c>
      <c r="CL80" s="14">
        <f t="shared" ref="CL80:DB80" si="28">AVERAGE(CL56,CL60,CL64,CL68,CL72,CL76)</f>
        <v>3.9666666666666668</v>
      </c>
      <c r="CM80" s="37">
        <f t="shared" si="28"/>
        <v>3.8666666666666667</v>
      </c>
      <c r="CN80" s="31" t="s">
        <v>50</v>
      </c>
      <c r="CO80" s="14" t="e">
        <f t="shared" si="28"/>
        <v>#DIV/0!</v>
      </c>
      <c r="CP80" s="37" t="e">
        <f t="shared" si="28"/>
        <v>#DIV/0!</v>
      </c>
      <c r="CQ80" s="31" t="s">
        <v>50</v>
      </c>
      <c r="CR80" s="14" t="e">
        <f t="shared" si="28"/>
        <v>#DIV/0!</v>
      </c>
      <c r="CS80" s="37" t="e">
        <f t="shared" si="28"/>
        <v>#DIV/0!</v>
      </c>
      <c r="CT80" s="31" t="s">
        <v>50</v>
      </c>
      <c r="CU80" s="14" t="e">
        <f t="shared" si="28"/>
        <v>#DIV/0!</v>
      </c>
      <c r="CV80" s="37" t="e">
        <f t="shared" si="28"/>
        <v>#DIV/0!</v>
      </c>
      <c r="CW80" s="31" t="s">
        <v>50</v>
      </c>
      <c r="CX80" s="14" t="e">
        <f t="shared" si="28"/>
        <v>#DIV/0!</v>
      </c>
      <c r="CY80" s="37" t="e">
        <f t="shared" si="28"/>
        <v>#DIV/0!</v>
      </c>
      <c r="CZ80" s="31" t="s">
        <v>50</v>
      </c>
      <c r="DA80" s="14" t="e">
        <f t="shared" si="28"/>
        <v>#DIV/0!</v>
      </c>
      <c r="DB80" s="37">
        <f t="shared" si="28"/>
        <v>3</v>
      </c>
    </row>
    <row r="81" spans="1:106">
      <c r="A81" s="194" t="s">
        <v>101</v>
      </c>
      <c r="B81" s="194"/>
      <c r="C81" s="194"/>
      <c r="D81" s="194"/>
      <c r="E81" s="39"/>
      <c r="F81" s="3" t="str">
        <f>$F$4</f>
        <v>F 2021</v>
      </c>
      <c r="G81" s="40" t="str">
        <f>$G$4</f>
        <v>S 2022</v>
      </c>
      <c r="H81" s="39"/>
      <c r="I81" s="3" t="str">
        <f>$F$4</f>
        <v>F 2021</v>
      </c>
      <c r="J81" s="40" t="str">
        <f>$G$4</f>
        <v>S 2022</v>
      </c>
      <c r="K81" s="39"/>
      <c r="L81" s="3" t="str">
        <f>$F$4</f>
        <v>F 2021</v>
      </c>
      <c r="M81" s="40" t="str">
        <f>$G$4</f>
        <v>S 2022</v>
      </c>
      <c r="N81" s="39"/>
      <c r="O81" s="3" t="str">
        <f>$F$4</f>
        <v>F 2021</v>
      </c>
      <c r="P81" s="40" t="str">
        <f>$G$4</f>
        <v>S 2022</v>
      </c>
      <c r="Q81" s="25"/>
      <c r="R81" s="4" t="str">
        <f>$F$4</f>
        <v>F 2021</v>
      </c>
      <c r="S81" s="26" t="str">
        <f>$G$4</f>
        <v>S 2022</v>
      </c>
      <c r="T81" s="25"/>
      <c r="U81" s="4" t="str">
        <f>$F$4</f>
        <v>F 2021</v>
      </c>
      <c r="V81" s="26" t="str">
        <f>$G$4</f>
        <v>S 2022</v>
      </c>
      <c r="W81" s="25"/>
      <c r="X81" s="4" t="str">
        <f>$F$4</f>
        <v>F 2021</v>
      </c>
      <c r="Y81" s="26" t="str">
        <f>$G$4</f>
        <v>S 2022</v>
      </c>
      <c r="Z81" s="25"/>
      <c r="AA81" s="4" t="str">
        <f>$F$4</f>
        <v>F 2021</v>
      </c>
      <c r="AB81" s="26" t="str">
        <f>$G$4</f>
        <v>S 2022</v>
      </c>
      <c r="AC81" s="25"/>
      <c r="AD81" s="4" t="str">
        <f>$F$4</f>
        <v>F 2021</v>
      </c>
      <c r="AE81" s="26" t="str">
        <f>$G$4</f>
        <v>S 2022</v>
      </c>
      <c r="AF81" s="25"/>
      <c r="AG81" s="4" t="str">
        <f>$F$4</f>
        <v>F 2021</v>
      </c>
      <c r="AH81" s="26" t="str">
        <f>$G$4</f>
        <v>S 2022</v>
      </c>
      <c r="AI81" s="25"/>
      <c r="AJ81" s="4" t="str">
        <f>$F$4</f>
        <v>F 2021</v>
      </c>
      <c r="AK81" s="26" t="str">
        <f>$G$4</f>
        <v>S 2022</v>
      </c>
      <c r="AL81" s="25"/>
      <c r="AM81" s="4" t="str">
        <f>$F$4</f>
        <v>F 2021</v>
      </c>
      <c r="AN81" s="26" t="str">
        <f>$G$4</f>
        <v>S 2022</v>
      </c>
      <c r="AO81" s="25"/>
      <c r="AP81" s="4" t="str">
        <f>$F$4</f>
        <v>F 2021</v>
      </c>
      <c r="AQ81" s="26" t="str">
        <f>$G$4</f>
        <v>S 2022</v>
      </c>
      <c r="AR81" s="25"/>
      <c r="AS81" s="4" t="str">
        <f>$F$4</f>
        <v>F 2021</v>
      </c>
      <c r="AT81" s="26" t="str">
        <f>$G$4</f>
        <v>S 2022</v>
      </c>
      <c r="AU81" s="25"/>
      <c r="AV81" s="4" t="str">
        <f>$F$4</f>
        <v>F 2021</v>
      </c>
      <c r="AW81" s="26" t="str">
        <f>$G$4</f>
        <v>S 2022</v>
      </c>
      <c r="AX81" s="25"/>
      <c r="AY81" s="4" t="str">
        <f>$F$4</f>
        <v>F 2021</v>
      </c>
      <c r="AZ81" s="26" t="str">
        <f>$G$4</f>
        <v>S 2022</v>
      </c>
      <c r="BA81" s="25"/>
      <c r="BB81" s="4" t="str">
        <f>$F$4</f>
        <v>F 2021</v>
      </c>
      <c r="BC81" s="26" t="str">
        <f>$G$4</f>
        <v>S 2022</v>
      </c>
      <c r="BD81" s="25"/>
      <c r="BE81" s="4" t="str">
        <f>$F$4</f>
        <v>F 2021</v>
      </c>
      <c r="BF81" s="26" t="str">
        <f>$G$4</f>
        <v>S 2022</v>
      </c>
      <c r="BG81" s="25"/>
      <c r="BH81" s="4" t="str">
        <f>$F$4</f>
        <v>F 2021</v>
      </c>
      <c r="BI81" s="26" t="str">
        <f>$G$4</f>
        <v>S 2022</v>
      </c>
      <c r="BJ81" s="25"/>
      <c r="BK81" s="4" t="str">
        <f>$F$4</f>
        <v>F 2021</v>
      </c>
      <c r="BL81" s="26" t="str">
        <f>$G$4</f>
        <v>S 2022</v>
      </c>
      <c r="BM81" s="25"/>
      <c r="BN81" s="4" t="str">
        <f>$F$4</f>
        <v>F 2021</v>
      </c>
      <c r="BO81" s="26" t="str">
        <f>$G$4</f>
        <v>S 2022</v>
      </c>
      <c r="BP81" s="25"/>
      <c r="BQ81" s="4" t="str">
        <f>$F$4</f>
        <v>F 2021</v>
      </c>
      <c r="BR81" s="26" t="str">
        <f>$G$4</f>
        <v>S 2022</v>
      </c>
      <c r="BS81" s="25"/>
      <c r="BT81" s="4" t="str">
        <f>$F$4</f>
        <v>F 2021</v>
      </c>
      <c r="BU81" s="26" t="str">
        <f>$G$4</f>
        <v>S 2022</v>
      </c>
      <c r="BV81" s="25"/>
      <c r="BW81" s="4" t="str">
        <f>$F$4</f>
        <v>F 2021</v>
      </c>
      <c r="BX81" s="26" t="str">
        <f>$G$4</f>
        <v>S 2022</v>
      </c>
      <c r="BY81" s="25"/>
      <c r="BZ81" s="4" t="str">
        <f>$F$4</f>
        <v>F 2021</v>
      </c>
      <c r="CA81" s="26" t="str">
        <f>$G$4</f>
        <v>S 2022</v>
      </c>
      <c r="CB81" s="25"/>
      <c r="CC81" s="4" t="str">
        <f>$F$4</f>
        <v>F 2021</v>
      </c>
      <c r="CD81" s="26" t="str">
        <f>$G$4</f>
        <v>S 2022</v>
      </c>
      <c r="CE81" s="25"/>
      <c r="CF81" s="4" t="str">
        <f>$F$4</f>
        <v>F 2021</v>
      </c>
      <c r="CG81" s="26" t="str">
        <f>$G$4</f>
        <v>S 2022</v>
      </c>
      <c r="CH81" s="25"/>
      <c r="CI81" s="4" t="str">
        <f>$F$4</f>
        <v>F 2021</v>
      </c>
      <c r="CJ81" s="26" t="str">
        <f>$G$4</f>
        <v>S 2022</v>
      </c>
      <c r="CK81" s="25"/>
      <c r="CL81" s="4" t="str">
        <f>$F$4</f>
        <v>F 2021</v>
      </c>
      <c r="CM81" s="26" t="str">
        <f>$G$4</f>
        <v>S 2022</v>
      </c>
      <c r="CN81" s="25"/>
      <c r="CO81" s="4" t="str">
        <f>$F$4</f>
        <v>F 2021</v>
      </c>
      <c r="CP81" s="26" t="str">
        <f>$G$4</f>
        <v>S 2022</v>
      </c>
      <c r="CQ81" s="25"/>
      <c r="CR81" s="4" t="str">
        <f>$F$4</f>
        <v>F 2021</v>
      </c>
      <c r="CS81" s="26" t="str">
        <f>$G$4</f>
        <v>S 2022</v>
      </c>
      <c r="CT81" s="25"/>
      <c r="CU81" s="4" t="s">
        <v>83</v>
      </c>
      <c r="CV81" s="26" t="s">
        <v>84</v>
      </c>
      <c r="CW81" s="25"/>
      <c r="CX81" s="4" t="s">
        <v>83</v>
      </c>
      <c r="CY81" s="26" t="s">
        <v>84</v>
      </c>
      <c r="CZ81" s="25"/>
      <c r="DA81" s="4" t="s">
        <v>83</v>
      </c>
      <c r="DB81" s="26" t="s">
        <v>84</v>
      </c>
    </row>
    <row r="82" spans="1:106">
      <c r="A82" s="116">
        <v>1.1000000000000001</v>
      </c>
      <c r="B82" s="117" t="s">
        <v>102</v>
      </c>
      <c r="C82" s="116" t="s">
        <v>103</v>
      </c>
      <c r="D82" s="118" t="s">
        <v>104</v>
      </c>
      <c r="E82" s="27" t="s">
        <v>49</v>
      </c>
      <c r="F82" s="1">
        <f>$F$5</f>
        <v>20</v>
      </c>
      <c r="G82" s="28">
        <f>$G$5</f>
        <v>64</v>
      </c>
      <c r="H82" s="27" t="s">
        <v>49</v>
      </c>
      <c r="I82" s="1">
        <f>$I$5</f>
        <v>9</v>
      </c>
      <c r="J82" s="28">
        <f>$J$5</f>
        <v>18</v>
      </c>
      <c r="K82" s="27" t="s">
        <v>49</v>
      </c>
      <c r="L82" s="1">
        <f>$L$5</f>
        <v>1</v>
      </c>
      <c r="M82" s="28">
        <f>$M$5</f>
        <v>0</v>
      </c>
      <c r="N82" s="27" t="s">
        <v>49</v>
      </c>
      <c r="O82" s="1">
        <f>$O$5</f>
        <v>0</v>
      </c>
      <c r="P82" s="28">
        <f>$P$5</f>
        <v>14</v>
      </c>
      <c r="Q82" s="27" t="s">
        <v>49</v>
      </c>
      <c r="R82" s="1">
        <f>$R$5</f>
        <v>2</v>
      </c>
      <c r="S82" s="28">
        <f>$S$5</f>
        <v>3</v>
      </c>
      <c r="T82" s="27" t="s">
        <v>49</v>
      </c>
      <c r="U82" s="1">
        <f>$U$5</f>
        <v>0</v>
      </c>
      <c r="V82" s="28">
        <f>$V$5</f>
        <v>0</v>
      </c>
      <c r="W82" s="27" t="s">
        <v>49</v>
      </c>
      <c r="X82" s="1">
        <f>$X$5</f>
        <v>0</v>
      </c>
      <c r="Y82" s="28">
        <f>$Y$5</f>
        <v>0</v>
      </c>
      <c r="Z82" s="27" t="s">
        <v>49</v>
      </c>
      <c r="AA82" s="1">
        <f>$AA$5</f>
        <v>0</v>
      </c>
      <c r="AB82" s="28">
        <f>$AB$5</f>
        <v>0</v>
      </c>
      <c r="AC82" s="27" t="s">
        <v>49</v>
      </c>
      <c r="AD82" s="1">
        <f>$AD$5</f>
        <v>0</v>
      </c>
      <c r="AE82" s="28">
        <f>$AE$5</f>
        <v>0</v>
      </c>
      <c r="AF82" s="27" t="s">
        <v>49</v>
      </c>
      <c r="AG82" s="1">
        <f>$AG$5</f>
        <v>0</v>
      </c>
      <c r="AH82" s="28">
        <f>$AH$5</f>
        <v>0</v>
      </c>
      <c r="AI82" s="27" t="s">
        <v>49</v>
      </c>
      <c r="AJ82" s="1">
        <f>$AJ$5</f>
        <v>0</v>
      </c>
      <c r="AK82" s="28">
        <f>$AK$5</f>
        <v>8</v>
      </c>
      <c r="AL82" s="27" t="s">
        <v>49</v>
      </c>
      <c r="AM82" s="1">
        <f>$AM$5</f>
        <v>0</v>
      </c>
      <c r="AN82" s="28">
        <f>$AN$5</f>
        <v>0</v>
      </c>
      <c r="AO82" s="27" t="s">
        <v>49</v>
      </c>
      <c r="AP82" s="1">
        <f>$AP$5</f>
        <v>0</v>
      </c>
      <c r="AQ82" s="28">
        <f>$AQ$5</f>
        <v>0</v>
      </c>
      <c r="AR82" s="27" t="s">
        <v>49</v>
      </c>
      <c r="AS82" s="1">
        <f>$AS$5</f>
        <v>0</v>
      </c>
      <c r="AT82" s="28">
        <f>$AT$5</f>
        <v>2</v>
      </c>
      <c r="AU82" s="27" t="s">
        <v>49</v>
      </c>
      <c r="AV82" s="1">
        <f>$AV$5</f>
        <v>2</v>
      </c>
      <c r="AW82" s="28">
        <f>$AW$5</f>
        <v>0</v>
      </c>
      <c r="AX82" s="27" t="s">
        <v>49</v>
      </c>
      <c r="AY82" s="1">
        <f>$AY$5</f>
        <v>0</v>
      </c>
      <c r="AZ82" s="28">
        <f>$AZ$5</f>
        <v>0</v>
      </c>
      <c r="BA82" s="27" t="s">
        <v>49</v>
      </c>
      <c r="BB82" s="1">
        <f>$BB$5</f>
        <v>0</v>
      </c>
      <c r="BC82" s="28">
        <f>$BC$5</f>
        <v>0</v>
      </c>
      <c r="BD82" s="27" t="s">
        <v>49</v>
      </c>
      <c r="BE82" s="1">
        <f>$BE$5</f>
        <v>0</v>
      </c>
      <c r="BF82" s="28">
        <f>$BF$5</f>
        <v>0</v>
      </c>
      <c r="BG82" s="27" t="s">
        <v>49</v>
      </c>
      <c r="BH82" s="1">
        <f>$BH$5</f>
        <v>0</v>
      </c>
      <c r="BI82" s="28">
        <f>$BI$5</f>
        <v>0</v>
      </c>
      <c r="BJ82" s="27" t="s">
        <v>49</v>
      </c>
      <c r="BK82" s="1">
        <f>$BK$5</f>
        <v>0</v>
      </c>
      <c r="BL82" s="28">
        <f>$BL$5</f>
        <v>0</v>
      </c>
      <c r="BM82" s="27" t="s">
        <v>49</v>
      </c>
      <c r="BN82" s="1">
        <f>$BN$5</f>
        <v>0</v>
      </c>
      <c r="BO82" s="28">
        <f>$BO$5</f>
        <v>2</v>
      </c>
      <c r="BP82" s="27" t="s">
        <v>49</v>
      </c>
      <c r="BQ82" s="1">
        <f>$BQ$5</f>
        <v>0</v>
      </c>
      <c r="BR82" s="28">
        <f>$BR$5</f>
        <v>0</v>
      </c>
      <c r="BS82" s="27" t="s">
        <v>49</v>
      </c>
      <c r="BT82" s="1">
        <f>$BT$5</f>
        <v>0</v>
      </c>
      <c r="BU82" s="28">
        <f>$BU$5</f>
        <v>2</v>
      </c>
      <c r="BV82" s="27" t="s">
        <v>49</v>
      </c>
      <c r="BW82" s="1">
        <f>$BW$5</f>
        <v>0</v>
      </c>
      <c r="BX82" s="28">
        <f>$BX$5</f>
        <v>0</v>
      </c>
      <c r="BY82" s="27" t="s">
        <v>49</v>
      </c>
      <c r="BZ82" s="1">
        <f>$BZ$5</f>
        <v>0</v>
      </c>
      <c r="CA82" s="28">
        <f>$CA$5</f>
        <v>8</v>
      </c>
      <c r="CB82" s="27" t="s">
        <v>49</v>
      </c>
      <c r="CC82" s="1">
        <f>$CC$5</f>
        <v>0</v>
      </c>
      <c r="CD82" s="28">
        <f>$CD$5</f>
        <v>0</v>
      </c>
      <c r="CE82" s="27" t="s">
        <v>49</v>
      </c>
      <c r="CF82" s="1">
        <f>$CF$5</f>
        <v>0</v>
      </c>
      <c r="CG82" s="28">
        <f>$CG$5</f>
        <v>0</v>
      </c>
      <c r="CH82" s="27" t="s">
        <v>49</v>
      </c>
      <c r="CI82" s="1">
        <f>$CI$5</f>
        <v>0</v>
      </c>
      <c r="CJ82" s="28">
        <f>$CJ$5</f>
        <v>0</v>
      </c>
      <c r="CK82" s="27" t="s">
        <v>49</v>
      </c>
      <c r="CL82" s="1">
        <f>$CL$5</f>
        <v>6</v>
      </c>
      <c r="CM82" s="28">
        <f>$CM$5</f>
        <v>5</v>
      </c>
      <c r="CN82" s="27" t="s">
        <v>49</v>
      </c>
      <c r="CO82" s="1">
        <f>$CO$5</f>
        <v>0</v>
      </c>
      <c r="CP82" s="28">
        <f>$CP$5</f>
        <v>0</v>
      </c>
      <c r="CQ82" s="27" t="s">
        <v>49</v>
      </c>
      <c r="CR82" s="1">
        <f>$CR$5</f>
        <v>0</v>
      </c>
      <c r="CS82" s="28">
        <f>$CS$5</f>
        <v>0</v>
      </c>
      <c r="CT82" s="27" t="s">
        <v>49</v>
      </c>
      <c r="CU82" s="1">
        <f>$CU$5</f>
        <v>0</v>
      </c>
      <c r="CV82" s="28">
        <f>$CV$5</f>
        <v>0</v>
      </c>
      <c r="CW82" s="27" t="s">
        <v>49</v>
      </c>
      <c r="CX82" s="1">
        <f>$CX$5</f>
        <v>0</v>
      </c>
      <c r="CY82" s="28">
        <f>$CY$5</f>
        <v>0</v>
      </c>
      <c r="CZ82" s="27" t="s">
        <v>49</v>
      </c>
      <c r="DA82" s="1">
        <f>$DA$5</f>
        <v>0</v>
      </c>
      <c r="DB82" s="28">
        <f>$DB$5</f>
        <v>2</v>
      </c>
    </row>
    <row r="83" spans="1:106">
      <c r="A83" s="116"/>
      <c r="B83" s="117"/>
      <c r="C83" s="116"/>
      <c r="D83" s="118"/>
      <c r="E83" s="27" t="s">
        <v>50</v>
      </c>
      <c r="F83" s="6">
        <f>AVERAGE(I83,L83,O83,R83,U83,X83,AA83,AD83,AG83,AJ83,AM83,AP83,AS83,AV83,AY83,BB83,BE83,BH83,BK83,BN83,BQ83,BT83,BW83,BZ83,CC83,CF83,CI83,CL83,CO83,CR83,CU83,CX83,DA83)</f>
        <v>3.7399999999999998</v>
      </c>
      <c r="G83" s="50">
        <f>AVERAGE(J83,M83,P83,S83,V83,Y83,AB83,AE83,AH83,AK83,AN83,AQ83,AT83,AW83,AZ83,BC83,BF83,BI83,BL83,BO83,BR83,BU83,BX83,CA83,CD83,CG83,CJ83,CM83,CP83,CS83,CV83,CY83,DB83)</f>
        <v>3.6400000000000006</v>
      </c>
      <c r="H83" s="27" t="s">
        <v>50</v>
      </c>
      <c r="I83" s="1">
        <v>3.7</v>
      </c>
      <c r="J83" s="28">
        <v>3.7</v>
      </c>
      <c r="K83" s="27" t="s">
        <v>50</v>
      </c>
      <c r="L83" s="1">
        <v>4</v>
      </c>
      <c r="M83" s="28"/>
      <c r="N83" s="27" t="s">
        <v>50</v>
      </c>
      <c r="P83" s="28">
        <v>3.8</v>
      </c>
      <c r="Q83" s="27" t="s">
        <v>50</v>
      </c>
      <c r="R83" s="1">
        <v>3</v>
      </c>
      <c r="S83" s="28">
        <v>4</v>
      </c>
      <c r="T83" s="27" t="s">
        <v>50</v>
      </c>
      <c r="V83" s="28"/>
      <c r="W83" s="27" t="s">
        <v>50</v>
      </c>
      <c r="Y83" s="28"/>
      <c r="Z83" s="27" t="s">
        <v>50</v>
      </c>
      <c r="AB83" s="28"/>
      <c r="AC83" s="27" t="s">
        <v>50</v>
      </c>
      <c r="AE83" s="28"/>
      <c r="AF83" s="27" t="s">
        <v>50</v>
      </c>
      <c r="AH83" s="28"/>
      <c r="AI83" s="27" t="s">
        <v>50</v>
      </c>
      <c r="AK83" s="28">
        <v>3.6</v>
      </c>
      <c r="AL83" s="27" t="s">
        <v>50</v>
      </c>
      <c r="AN83" s="28"/>
      <c r="AO83" s="27" t="s">
        <v>50</v>
      </c>
      <c r="AQ83" s="28"/>
      <c r="AR83" s="27" t="s">
        <v>50</v>
      </c>
      <c r="AT83" s="28">
        <v>4</v>
      </c>
      <c r="AU83" s="27" t="s">
        <v>50</v>
      </c>
      <c r="AV83" s="1">
        <v>4</v>
      </c>
      <c r="AW83" s="28"/>
      <c r="AX83" s="27" t="s">
        <v>50</v>
      </c>
      <c r="AZ83" s="28"/>
      <c r="BA83" s="27" t="s">
        <v>50</v>
      </c>
      <c r="BC83" s="28"/>
      <c r="BD83" s="27" t="s">
        <v>50</v>
      </c>
      <c r="BF83" s="28"/>
      <c r="BG83" s="27" t="s">
        <v>50</v>
      </c>
      <c r="BI83" s="28"/>
      <c r="BJ83" s="27" t="s">
        <v>50</v>
      </c>
      <c r="BL83" s="28"/>
      <c r="BM83" s="27" t="s">
        <v>50</v>
      </c>
      <c r="BO83" s="28">
        <v>3.5</v>
      </c>
      <c r="BP83" s="27" t="s">
        <v>50</v>
      </c>
      <c r="BR83" s="28"/>
      <c r="BS83" s="27" t="s">
        <v>50</v>
      </c>
      <c r="BU83" s="28">
        <v>3</v>
      </c>
      <c r="BV83" s="27" t="s">
        <v>50</v>
      </c>
      <c r="BX83" s="28"/>
      <c r="BY83" s="27" t="s">
        <v>50</v>
      </c>
      <c r="CA83" s="28">
        <v>3.8</v>
      </c>
      <c r="CB83" s="27" t="s">
        <v>50</v>
      </c>
      <c r="CD83" s="28"/>
      <c r="CE83" s="27" t="s">
        <v>50</v>
      </c>
      <c r="CG83" s="28"/>
      <c r="CH83" s="27" t="s">
        <v>50</v>
      </c>
      <c r="CJ83" s="28"/>
      <c r="CK83" s="27" t="s">
        <v>50</v>
      </c>
      <c r="CL83" s="1">
        <v>4</v>
      </c>
      <c r="CM83" s="28">
        <v>4</v>
      </c>
      <c r="CN83" s="27" t="s">
        <v>50</v>
      </c>
      <c r="CP83" s="28"/>
      <c r="CQ83" s="27" t="s">
        <v>50</v>
      </c>
      <c r="CS83" s="28"/>
      <c r="CT83" s="27" t="s">
        <v>50</v>
      </c>
      <c r="CV83" s="28"/>
      <c r="CW83" s="27" t="s">
        <v>50</v>
      </c>
      <c r="CY83" s="28"/>
      <c r="CZ83" s="27" t="s">
        <v>50</v>
      </c>
      <c r="DB83" s="28">
        <v>3</v>
      </c>
    </row>
    <row r="84" spans="1:106">
      <c r="A84" s="116"/>
      <c r="B84" s="117"/>
      <c r="C84" s="116"/>
      <c r="D84" s="118"/>
      <c r="E84" s="27" t="s">
        <v>51</v>
      </c>
      <c r="F84" s="1">
        <f>MIN(I84,L84,O84,R84,U84,X84,AA84,AD84,AG84,AJ84,AM84,AP84,AS84,AV84,AY84,BB84,BE84,BH84,BK84,BN84,BQ84,BT84,BW84,BZ84,CC84,CF84,CI84,CL84,CO84,CR84,CU84,CX84,DA84)</f>
        <v>3</v>
      </c>
      <c r="G84" s="28">
        <f>MIN(J84,M84,P84,S84,V84,Y84,AB84,AE84,AH84,AK84,AN84,AQ84,AT84,AW84,AZ84,BC84,BF84,BI84,BL84,BO84,BR84,BU84,BX84,CA84,CD84,CG84,CJ84,CM84,CP84,CS84,CV84,CY84,DB84)</f>
        <v>2</v>
      </c>
      <c r="H84" s="27" t="s">
        <v>51</v>
      </c>
      <c r="I84" s="1">
        <v>3</v>
      </c>
      <c r="J84" s="28">
        <v>3</v>
      </c>
      <c r="K84" s="27" t="s">
        <v>51</v>
      </c>
      <c r="L84" s="1">
        <v>4</v>
      </c>
      <c r="M84" s="28"/>
      <c r="N84" s="27" t="s">
        <v>51</v>
      </c>
      <c r="P84" s="28">
        <v>3</v>
      </c>
      <c r="Q84" s="27" t="s">
        <v>51</v>
      </c>
      <c r="R84" s="1">
        <v>3</v>
      </c>
      <c r="S84" s="28">
        <v>4</v>
      </c>
      <c r="T84" s="27" t="s">
        <v>51</v>
      </c>
      <c r="V84" s="28"/>
      <c r="W84" s="27" t="s">
        <v>51</v>
      </c>
      <c r="Y84" s="28"/>
      <c r="Z84" s="27" t="s">
        <v>51</v>
      </c>
      <c r="AB84" s="28"/>
      <c r="AC84" s="27" t="s">
        <v>51</v>
      </c>
      <c r="AE84" s="28"/>
      <c r="AF84" s="27" t="s">
        <v>51</v>
      </c>
      <c r="AH84" s="28"/>
      <c r="AI84" s="27" t="s">
        <v>51</v>
      </c>
      <c r="AK84" s="28">
        <v>2</v>
      </c>
      <c r="AL84" s="27" t="s">
        <v>51</v>
      </c>
      <c r="AN84" s="28"/>
      <c r="AO84" s="27" t="s">
        <v>51</v>
      </c>
      <c r="AQ84" s="28"/>
      <c r="AR84" s="27" t="s">
        <v>51</v>
      </c>
      <c r="AT84" s="28">
        <v>4</v>
      </c>
      <c r="AU84" s="27" t="s">
        <v>51</v>
      </c>
      <c r="AV84" s="1">
        <v>4</v>
      </c>
      <c r="AW84" s="28"/>
      <c r="AX84" s="27" t="s">
        <v>51</v>
      </c>
      <c r="AZ84" s="28"/>
      <c r="BA84" s="27" t="s">
        <v>51</v>
      </c>
      <c r="BC84" s="28"/>
      <c r="BD84" s="27" t="s">
        <v>51</v>
      </c>
      <c r="BF84" s="28"/>
      <c r="BG84" s="27" t="s">
        <v>51</v>
      </c>
      <c r="BI84" s="28"/>
      <c r="BJ84" s="27" t="s">
        <v>51</v>
      </c>
      <c r="BL84" s="28"/>
      <c r="BM84" s="27" t="s">
        <v>51</v>
      </c>
      <c r="BO84" s="28">
        <v>3</v>
      </c>
      <c r="BP84" s="27" t="s">
        <v>51</v>
      </c>
      <c r="BR84" s="28"/>
      <c r="BS84" s="27" t="s">
        <v>51</v>
      </c>
      <c r="BU84" s="28">
        <v>3</v>
      </c>
      <c r="BV84" s="27" t="s">
        <v>51</v>
      </c>
      <c r="BX84" s="28"/>
      <c r="BY84" s="27" t="s">
        <v>51</v>
      </c>
      <c r="CA84" s="28">
        <v>3</v>
      </c>
      <c r="CB84" s="27" t="s">
        <v>51</v>
      </c>
      <c r="CD84" s="28"/>
      <c r="CE84" s="27" t="s">
        <v>51</v>
      </c>
      <c r="CG84" s="28"/>
      <c r="CH84" s="27" t="s">
        <v>51</v>
      </c>
      <c r="CJ84" s="28"/>
      <c r="CK84" s="27" t="s">
        <v>51</v>
      </c>
      <c r="CL84" s="1">
        <v>4</v>
      </c>
      <c r="CM84" s="28">
        <v>4</v>
      </c>
      <c r="CN84" s="27" t="s">
        <v>51</v>
      </c>
      <c r="CP84" s="28"/>
      <c r="CQ84" s="27" t="s">
        <v>51</v>
      </c>
      <c r="CS84" s="28"/>
      <c r="CT84" s="27" t="s">
        <v>51</v>
      </c>
      <c r="CV84" s="28"/>
      <c r="CW84" s="27" t="s">
        <v>51</v>
      </c>
      <c r="CY84" s="28"/>
      <c r="CZ84" s="27" t="s">
        <v>51</v>
      </c>
      <c r="DB84" s="28">
        <v>3</v>
      </c>
    </row>
    <row r="85" spans="1:106">
      <c r="A85" s="116"/>
      <c r="B85" s="117"/>
      <c r="C85" s="116"/>
      <c r="D85" s="118"/>
      <c r="E85" s="27" t="s">
        <v>52</v>
      </c>
      <c r="F85" s="1">
        <f>MAX(I85,L85,O85,R85,U85,X85,AA85,AD85,AG85,AJ85,AM85,AP85,AS85,AV85,AY85,BB85,BE85,BH85,BK85,BN85,BQ85,BT85,BW85,BZ85,CC85,CF85,CI85,CL85,CO85,CR85,CU85,CX85,DA85)</f>
        <v>4</v>
      </c>
      <c r="G85" s="28">
        <f>MAX(J85,M85,P85,S85,V85,Y85,AB85,AE85,AH85,AK85,AN85,AQ85,AT85,AW85,AZ85,BC85,BF85,BI85,BL85,BO85,BR85,BU85,BX85,CA85,CD85,CG85,CJ85,CM85,CP85,CS85,CV85,CY85,DB85)</f>
        <v>4</v>
      </c>
      <c r="H85" s="27" t="s">
        <v>52</v>
      </c>
      <c r="I85" s="1">
        <v>4</v>
      </c>
      <c r="J85" s="28">
        <v>4</v>
      </c>
      <c r="K85" s="27" t="s">
        <v>52</v>
      </c>
      <c r="L85" s="1">
        <v>4</v>
      </c>
      <c r="M85" s="28"/>
      <c r="N85" s="27" t="s">
        <v>52</v>
      </c>
      <c r="P85" s="28">
        <v>4</v>
      </c>
      <c r="Q85" s="27" t="s">
        <v>52</v>
      </c>
      <c r="R85" s="1">
        <v>3</v>
      </c>
      <c r="S85" s="28">
        <v>4</v>
      </c>
      <c r="T85" s="27" t="s">
        <v>52</v>
      </c>
      <c r="V85" s="28"/>
      <c r="W85" s="27" t="s">
        <v>52</v>
      </c>
      <c r="Y85" s="28"/>
      <c r="Z85" s="27" t="s">
        <v>52</v>
      </c>
      <c r="AB85" s="28"/>
      <c r="AC85" s="27" t="s">
        <v>52</v>
      </c>
      <c r="AE85" s="28"/>
      <c r="AF85" s="27" t="s">
        <v>52</v>
      </c>
      <c r="AH85" s="28"/>
      <c r="AI85" s="27" t="s">
        <v>52</v>
      </c>
      <c r="AK85" s="28">
        <v>4</v>
      </c>
      <c r="AL85" s="27" t="s">
        <v>52</v>
      </c>
      <c r="AN85" s="28"/>
      <c r="AO85" s="27" t="s">
        <v>52</v>
      </c>
      <c r="AQ85" s="28"/>
      <c r="AR85" s="27" t="s">
        <v>52</v>
      </c>
      <c r="AT85" s="28">
        <v>4</v>
      </c>
      <c r="AU85" s="27" t="s">
        <v>52</v>
      </c>
      <c r="AV85" s="1">
        <v>4</v>
      </c>
      <c r="AW85" s="28"/>
      <c r="AX85" s="27" t="s">
        <v>52</v>
      </c>
      <c r="AZ85" s="28"/>
      <c r="BA85" s="27" t="s">
        <v>52</v>
      </c>
      <c r="BC85" s="28"/>
      <c r="BD85" s="27" t="s">
        <v>52</v>
      </c>
      <c r="BF85" s="28"/>
      <c r="BG85" s="27" t="s">
        <v>52</v>
      </c>
      <c r="BI85" s="28"/>
      <c r="BJ85" s="27" t="s">
        <v>52</v>
      </c>
      <c r="BL85" s="28"/>
      <c r="BM85" s="27" t="s">
        <v>52</v>
      </c>
      <c r="BO85" s="28">
        <v>4</v>
      </c>
      <c r="BP85" s="27" t="s">
        <v>52</v>
      </c>
      <c r="BR85" s="28"/>
      <c r="BS85" s="27" t="s">
        <v>52</v>
      </c>
      <c r="BU85" s="28">
        <v>3</v>
      </c>
      <c r="BV85" s="27" t="s">
        <v>52</v>
      </c>
      <c r="BX85" s="28"/>
      <c r="BY85" s="27" t="s">
        <v>52</v>
      </c>
      <c r="CA85" s="28">
        <v>4</v>
      </c>
      <c r="CB85" s="27" t="s">
        <v>52</v>
      </c>
      <c r="CD85" s="28"/>
      <c r="CE85" s="27" t="s">
        <v>52</v>
      </c>
      <c r="CG85" s="28"/>
      <c r="CH85" s="27" t="s">
        <v>52</v>
      </c>
      <c r="CJ85" s="28"/>
      <c r="CK85" s="27" t="s">
        <v>52</v>
      </c>
      <c r="CL85" s="1">
        <v>4</v>
      </c>
      <c r="CM85" s="28">
        <v>4</v>
      </c>
      <c r="CN85" s="27" t="s">
        <v>52</v>
      </c>
      <c r="CP85" s="28"/>
      <c r="CQ85" s="27" t="s">
        <v>52</v>
      </c>
      <c r="CS85" s="28"/>
      <c r="CT85" s="27" t="s">
        <v>52</v>
      </c>
      <c r="CV85" s="28"/>
      <c r="CW85" s="27" t="s">
        <v>52</v>
      </c>
      <c r="CY85" s="28"/>
      <c r="CZ85" s="27" t="s">
        <v>52</v>
      </c>
      <c r="DB85" s="28">
        <v>3</v>
      </c>
    </row>
    <row r="86" spans="1:106">
      <c r="A86" s="120">
        <v>1.2</v>
      </c>
      <c r="B86" s="123" t="s">
        <v>102</v>
      </c>
      <c r="C86" s="120" t="s">
        <v>105</v>
      </c>
      <c r="D86" s="119" t="s">
        <v>106</v>
      </c>
      <c r="E86" s="29" t="s">
        <v>49</v>
      </c>
      <c r="F86" s="2">
        <f>$F$5</f>
        <v>20</v>
      </c>
      <c r="G86" s="30">
        <f>$G$5</f>
        <v>64</v>
      </c>
      <c r="H86" s="29" t="s">
        <v>49</v>
      </c>
      <c r="I86" s="2">
        <f>$I$5</f>
        <v>9</v>
      </c>
      <c r="J86" s="30">
        <f>$J$5</f>
        <v>18</v>
      </c>
      <c r="K86" s="29" t="s">
        <v>49</v>
      </c>
      <c r="L86" s="2">
        <f>$L$5</f>
        <v>1</v>
      </c>
      <c r="M86" s="30">
        <f>$M$5</f>
        <v>0</v>
      </c>
      <c r="N86" s="29" t="s">
        <v>49</v>
      </c>
      <c r="O86" s="2">
        <f>$O$5</f>
        <v>0</v>
      </c>
      <c r="P86" s="30">
        <f>$P$5</f>
        <v>14</v>
      </c>
      <c r="Q86" s="29" t="s">
        <v>49</v>
      </c>
      <c r="R86" s="2">
        <f>$R$5</f>
        <v>2</v>
      </c>
      <c r="S86" s="30">
        <f>$S$5</f>
        <v>3</v>
      </c>
      <c r="T86" s="29" t="s">
        <v>49</v>
      </c>
      <c r="U86" s="2">
        <f>$U$5</f>
        <v>0</v>
      </c>
      <c r="V86" s="30">
        <f>$V$5</f>
        <v>0</v>
      </c>
      <c r="W86" s="29" t="s">
        <v>49</v>
      </c>
      <c r="X86" s="2">
        <f>$X$5</f>
        <v>0</v>
      </c>
      <c r="Y86" s="30">
        <f>$Y$5</f>
        <v>0</v>
      </c>
      <c r="Z86" s="29" t="s">
        <v>49</v>
      </c>
      <c r="AA86" s="2">
        <f>$AA$5</f>
        <v>0</v>
      </c>
      <c r="AB86" s="30">
        <f>$AB$5</f>
        <v>0</v>
      </c>
      <c r="AC86" s="29" t="s">
        <v>49</v>
      </c>
      <c r="AD86" s="2">
        <f>$AD$5</f>
        <v>0</v>
      </c>
      <c r="AE86" s="30">
        <f>$AE$5</f>
        <v>0</v>
      </c>
      <c r="AF86" s="29" t="s">
        <v>49</v>
      </c>
      <c r="AG86" s="2">
        <f>$AG$5</f>
        <v>0</v>
      </c>
      <c r="AH86" s="30">
        <f>$AH$5</f>
        <v>0</v>
      </c>
      <c r="AI86" s="29" t="s">
        <v>49</v>
      </c>
      <c r="AJ86" s="2">
        <f>$AJ$5</f>
        <v>0</v>
      </c>
      <c r="AK86" s="30">
        <f>$AK$5</f>
        <v>8</v>
      </c>
      <c r="AL86" s="29" t="s">
        <v>49</v>
      </c>
      <c r="AM86" s="2">
        <f>$AM$5</f>
        <v>0</v>
      </c>
      <c r="AN86" s="30">
        <f>$AN$5</f>
        <v>0</v>
      </c>
      <c r="AO86" s="29" t="s">
        <v>49</v>
      </c>
      <c r="AP86" s="2">
        <f>$AP$5</f>
        <v>0</v>
      </c>
      <c r="AQ86" s="30">
        <f>$AQ$5</f>
        <v>0</v>
      </c>
      <c r="AR86" s="29" t="s">
        <v>49</v>
      </c>
      <c r="AS86" s="2">
        <f>$AS$5</f>
        <v>0</v>
      </c>
      <c r="AT86" s="30">
        <f>$AT$5</f>
        <v>2</v>
      </c>
      <c r="AU86" s="29" t="s">
        <v>49</v>
      </c>
      <c r="AV86" s="2">
        <f>$AV$5</f>
        <v>2</v>
      </c>
      <c r="AW86" s="30">
        <f>$AW$5</f>
        <v>0</v>
      </c>
      <c r="AX86" s="29" t="s">
        <v>49</v>
      </c>
      <c r="AY86" s="2">
        <f>$AY$5</f>
        <v>0</v>
      </c>
      <c r="AZ86" s="30">
        <f>$AZ$5</f>
        <v>0</v>
      </c>
      <c r="BA86" s="29" t="s">
        <v>49</v>
      </c>
      <c r="BB86" s="2">
        <f>$BB$5</f>
        <v>0</v>
      </c>
      <c r="BC86" s="30">
        <f>$BC$5</f>
        <v>0</v>
      </c>
      <c r="BD86" s="29" t="s">
        <v>49</v>
      </c>
      <c r="BE86" s="2">
        <f>$BE$5</f>
        <v>0</v>
      </c>
      <c r="BF86" s="30">
        <f>$BF$5</f>
        <v>0</v>
      </c>
      <c r="BG86" s="29" t="s">
        <v>49</v>
      </c>
      <c r="BH86" s="2">
        <f>$BH$5</f>
        <v>0</v>
      </c>
      <c r="BI86" s="30">
        <f>$BI$5</f>
        <v>0</v>
      </c>
      <c r="BJ86" s="29" t="s">
        <v>49</v>
      </c>
      <c r="BK86" s="2">
        <f>$BK$5</f>
        <v>0</v>
      </c>
      <c r="BL86" s="30">
        <f>$BL$5</f>
        <v>0</v>
      </c>
      <c r="BM86" s="29" t="s">
        <v>49</v>
      </c>
      <c r="BN86" s="2">
        <f>$BN$5</f>
        <v>0</v>
      </c>
      <c r="BO86" s="30">
        <f>$BO$5</f>
        <v>2</v>
      </c>
      <c r="BP86" s="29" t="s">
        <v>49</v>
      </c>
      <c r="BQ86" s="2">
        <f>$BQ$5</f>
        <v>0</v>
      </c>
      <c r="BR86" s="30">
        <f>$BR$5</f>
        <v>0</v>
      </c>
      <c r="BS86" s="29" t="s">
        <v>49</v>
      </c>
      <c r="BT86" s="2">
        <f>$BT$5</f>
        <v>0</v>
      </c>
      <c r="BU86" s="30">
        <f>$BU$5</f>
        <v>2</v>
      </c>
      <c r="BV86" s="29" t="s">
        <v>49</v>
      </c>
      <c r="BW86" s="2">
        <f>$BW$5</f>
        <v>0</v>
      </c>
      <c r="BX86" s="30">
        <f>$BX$5</f>
        <v>0</v>
      </c>
      <c r="BY86" s="29" t="s">
        <v>49</v>
      </c>
      <c r="BZ86" s="2">
        <f>$BZ$5</f>
        <v>0</v>
      </c>
      <c r="CA86" s="30">
        <f>$CA$5</f>
        <v>8</v>
      </c>
      <c r="CB86" s="29" t="s">
        <v>49</v>
      </c>
      <c r="CC86" s="2">
        <f>$CC$5</f>
        <v>0</v>
      </c>
      <c r="CD86" s="30">
        <f>$CD$5</f>
        <v>0</v>
      </c>
      <c r="CE86" s="29" t="s">
        <v>49</v>
      </c>
      <c r="CF86" s="2">
        <f>$CF$5</f>
        <v>0</v>
      </c>
      <c r="CG86" s="30">
        <f>$CG$5</f>
        <v>0</v>
      </c>
      <c r="CH86" s="29" t="s">
        <v>49</v>
      </c>
      <c r="CI86" s="2">
        <f>$CI$5</f>
        <v>0</v>
      </c>
      <c r="CJ86" s="30">
        <f>$CJ$5</f>
        <v>0</v>
      </c>
      <c r="CK86" s="29" t="s">
        <v>49</v>
      </c>
      <c r="CL86" s="2">
        <f>$CL$5</f>
        <v>6</v>
      </c>
      <c r="CM86" s="30">
        <f>$CM$5</f>
        <v>5</v>
      </c>
      <c r="CN86" s="29" t="s">
        <v>49</v>
      </c>
      <c r="CO86" s="2">
        <f>$CO$5</f>
        <v>0</v>
      </c>
      <c r="CP86" s="30">
        <f>$CP$5</f>
        <v>0</v>
      </c>
      <c r="CQ86" s="29" t="s">
        <v>49</v>
      </c>
      <c r="CR86" s="2">
        <f>$CR$5</f>
        <v>0</v>
      </c>
      <c r="CS86" s="30">
        <f>$CS$5</f>
        <v>0</v>
      </c>
      <c r="CT86" s="29" t="s">
        <v>49</v>
      </c>
      <c r="CU86" s="2">
        <f>$CU$5</f>
        <v>0</v>
      </c>
      <c r="CV86" s="30">
        <f>$CV$5</f>
        <v>0</v>
      </c>
      <c r="CW86" s="29" t="s">
        <v>49</v>
      </c>
      <c r="CX86" s="2">
        <f>$CX$5</f>
        <v>0</v>
      </c>
      <c r="CY86" s="30">
        <f>$CY$5</f>
        <v>0</v>
      </c>
      <c r="CZ86" s="29" t="s">
        <v>49</v>
      </c>
      <c r="DA86" s="2">
        <f>$DA$5</f>
        <v>0</v>
      </c>
      <c r="DB86" s="30">
        <f>$DB$5</f>
        <v>2</v>
      </c>
    </row>
    <row r="87" spans="1:106">
      <c r="A87" s="120"/>
      <c r="B87" s="123"/>
      <c r="C87" s="120"/>
      <c r="D87" s="119"/>
      <c r="E87" s="29" t="s">
        <v>50</v>
      </c>
      <c r="F87" s="7">
        <f>AVERAGE(I87,L87,O87,R87,U87,X87,AA87,AD87,AG87,AJ87,AM87,AP87,AS87,AV87,AY87,BB87,BE87,BH87,BK87,BN87,BQ87,BT87,BW87,BZ87,CC87,CF87,CI87,CL87,CO87,CR87,CU87,CX87,DA87)</f>
        <v>3.84</v>
      </c>
      <c r="G87" s="51">
        <f>AVERAGE(J87,M87,P87,S87,V87,Y87,AB87,AE87,AH87,AK87,AN87,AQ87,AT87,AW87,AZ87,BC87,BF87,BI87,BL87,BO87,BR87,BU87,BX87,CA87,CD87,CG87,CJ87,CM87,CP87,CS87,CV87,CY87,DB87)</f>
        <v>3.7700000000000005</v>
      </c>
      <c r="H87" s="29" t="s">
        <v>50</v>
      </c>
      <c r="I87" s="2">
        <v>3.7</v>
      </c>
      <c r="J87" s="30">
        <v>3.8</v>
      </c>
      <c r="K87" s="29" t="s">
        <v>50</v>
      </c>
      <c r="L87" s="2">
        <v>4</v>
      </c>
      <c r="M87" s="30"/>
      <c r="N87" s="29" t="s">
        <v>50</v>
      </c>
      <c r="O87" s="2"/>
      <c r="P87" s="30">
        <v>4</v>
      </c>
      <c r="Q87" s="29" t="s">
        <v>50</v>
      </c>
      <c r="R87" s="2">
        <v>3.5</v>
      </c>
      <c r="S87" s="30">
        <v>4</v>
      </c>
      <c r="T87" s="29" t="s">
        <v>50</v>
      </c>
      <c r="U87" s="2"/>
      <c r="V87" s="30"/>
      <c r="W87" s="29" t="s">
        <v>50</v>
      </c>
      <c r="X87" s="2"/>
      <c r="Y87" s="30"/>
      <c r="Z87" s="29" t="s">
        <v>50</v>
      </c>
      <c r="AA87" s="2"/>
      <c r="AB87" s="30"/>
      <c r="AC87" s="29" t="s">
        <v>50</v>
      </c>
      <c r="AD87" s="2"/>
      <c r="AE87" s="30"/>
      <c r="AF87" s="29" t="s">
        <v>50</v>
      </c>
      <c r="AG87" s="2"/>
      <c r="AH87" s="30"/>
      <c r="AI87" s="29" t="s">
        <v>50</v>
      </c>
      <c r="AJ87" s="2"/>
      <c r="AK87" s="30">
        <v>3.8</v>
      </c>
      <c r="AL87" s="29" t="s">
        <v>50</v>
      </c>
      <c r="AM87" s="2"/>
      <c r="AN87" s="30"/>
      <c r="AO87" s="29" t="s">
        <v>50</v>
      </c>
      <c r="AP87" s="2"/>
      <c r="AQ87" s="30"/>
      <c r="AR87" s="29" t="s">
        <v>50</v>
      </c>
      <c r="AS87" s="2"/>
      <c r="AT87" s="30">
        <v>4</v>
      </c>
      <c r="AU87" s="29" t="s">
        <v>50</v>
      </c>
      <c r="AV87" s="2">
        <v>4</v>
      </c>
      <c r="AW87" s="30"/>
      <c r="AX87" s="29" t="s">
        <v>50</v>
      </c>
      <c r="AY87" s="2"/>
      <c r="AZ87" s="30"/>
      <c r="BA87" s="29" t="s">
        <v>50</v>
      </c>
      <c r="BB87" s="2"/>
      <c r="BC87" s="30"/>
      <c r="BD87" s="29" t="s">
        <v>50</v>
      </c>
      <c r="BE87" s="2"/>
      <c r="BF87" s="30"/>
      <c r="BG87" s="29" t="s">
        <v>50</v>
      </c>
      <c r="BH87" s="2"/>
      <c r="BI87" s="30"/>
      <c r="BJ87" s="29" t="s">
        <v>50</v>
      </c>
      <c r="BK87" s="2"/>
      <c r="BL87" s="30"/>
      <c r="BM87" s="29" t="s">
        <v>50</v>
      </c>
      <c r="BN87" s="2"/>
      <c r="BO87" s="30">
        <v>4</v>
      </c>
      <c r="BP87" s="29" t="s">
        <v>50</v>
      </c>
      <c r="BQ87" s="2"/>
      <c r="BR87" s="30"/>
      <c r="BS87" s="29" t="s">
        <v>50</v>
      </c>
      <c r="BT87" s="2"/>
      <c r="BU87" s="30">
        <v>3.5</v>
      </c>
      <c r="BV87" s="29" t="s">
        <v>50</v>
      </c>
      <c r="BW87" s="2"/>
      <c r="BX87" s="30"/>
      <c r="BY87" s="29" t="s">
        <v>50</v>
      </c>
      <c r="BZ87" s="2"/>
      <c r="CA87" s="30">
        <v>3.6</v>
      </c>
      <c r="CB87" s="29" t="s">
        <v>50</v>
      </c>
      <c r="CC87" s="2"/>
      <c r="CD87" s="30"/>
      <c r="CE87" s="29" t="s">
        <v>50</v>
      </c>
      <c r="CF87" s="2"/>
      <c r="CG87" s="30"/>
      <c r="CH87" s="29" t="s">
        <v>50</v>
      </c>
      <c r="CI87" s="2"/>
      <c r="CJ87" s="30"/>
      <c r="CK87" s="29" t="s">
        <v>50</v>
      </c>
      <c r="CL87" s="2">
        <v>4</v>
      </c>
      <c r="CM87" s="30">
        <v>4</v>
      </c>
      <c r="CN87" s="29" t="s">
        <v>50</v>
      </c>
      <c r="CO87" s="2"/>
      <c r="CP87" s="30"/>
      <c r="CQ87" s="29" t="s">
        <v>50</v>
      </c>
      <c r="CR87" s="2"/>
      <c r="CS87" s="30"/>
      <c r="CT87" s="29" t="s">
        <v>50</v>
      </c>
      <c r="CU87" s="2"/>
      <c r="CV87" s="30"/>
      <c r="CW87" s="29" t="s">
        <v>50</v>
      </c>
      <c r="CX87" s="2"/>
      <c r="CY87" s="30"/>
      <c r="CZ87" s="29" t="s">
        <v>50</v>
      </c>
      <c r="DA87" s="2"/>
      <c r="DB87" s="30">
        <v>3</v>
      </c>
    </row>
    <row r="88" spans="1:106">
      <c r="A88" s="120"/>
      <c r="B88" s="123"/>
      <c r="C88" s="120"/>
      <c r="D88" s="119"/>
      <c r="E88" s="29" t="s">
        <v>51</v>
      </c>
      <c r="F88" s="2">
        <f>MIN(I88,L88,O88,R88,U88,X88,AA88,AD88,AG88,AJ88,AM88,AP88,AS88,AV88,AY88,BB88,BE88,BH88,BK88,BN88,BQ88,BT88,BW88,BZ88,CC88,CF88,CI88,CL88,CO88,CR88,CU88,CX88,DA88)</f>
        <v>3</v>
      </c>
      <c r="G88" s="30">
        <f>MIN(J88,M88,P88,S88,V88,Y88,AB88,AE88,AH88,AK88,AN88,AQ88,AT88,AW88,AZ88,BC88,BF88,BI88,BL88,BO88,BR88,BU88,BX88,CA88,CD88,CG88,CJ88,CM88,CP88,CS88,CV88,CY88,DB88)</f>
        <v>3</v>
      </c>
      <c r="H88" s="29" t="s">
        <v>51</v>
      </c>
      <c r="I88" s="2">
        <v>3</v>
      </c>
      <c r="J88" s="30">
        <v>3</v>
      </c>
      <c r="K88" s="29" t="s">
        <v>51</v>
      </c>
      <c r="L88" s="2">
        <v>4</v>
      </c>
      <c r="M88" s="30"/>
      <c r="N88" s="29" t="s">
        <v>51</v>
      </c>
      <c r="O88" s="2"/>
      <c r="P88" s="30">
        <v>4</v>
      </c>
      <c r="Q88" s="29" t="s">
        <v>51</v>
      </c>
      <c r="R88" s="2">
        <v>3</v>
      </c>
      <c r="S88" s="30">
        <v>4</v>
      </c>
      <c r="T88" s="29" t="s">
        <v>51</v>
      </c>
      <c r="U88" s="2"/>
      <c r="V88" s="30"/>
      <c r="W88" s="29" t="s">
        <v>51</v>
      </c>
      <c r="X88" s="2"/>
      <c r="Y88" s="30"/>
      <c r="Z88" s="29" t="s">
        <v>51</v>
      </c>
      <c r="AA88" s="2"/>
      <c r="AB88" s="30"/>
      <c r="AC88" s="29" t="s">
        <v>51</v>
      </c>
      <c r="AD88" s="2"/>
      <c r="AE88" s="30"/>
      <c r="AF88" s="29" t="s">
        <v>51</v>
      </c>
      <c r="AG88" s="2"/>
      <c r="AH88" s="30"/>
      <c r="AI88" s="29" t="s">
        <v>51</v>
      </c>
      <c r="AJ88" s="2"/>
      <c r="AK88" s="30">
        <v>3</v>
      </c>
      <c r="AL88" s="29" t="s">
        <v>51</v>
      </c>
      <c r="AM88" s="2"/>
      <c r="AN88" s="30"/>
      <c r="AO88" s="29" t="s">
        <v>51</v>
      </c>
      <c r="AP88" s="2"/>
      <c r="AQ88" s="30"/>
      <c r="AR88" s="29" t="s">
        <v>51</v>
      </c>
      <c r="AS88" s="2"/>
      <c r="AT88" s="30">
        <v>4</v>
      </c>
      <c r="AU88" s="29" t="s">
        <v>51</v>
      </c>
      <c r="AV88" s="2">
        <v>4</v>
      </c>
      <c r="AW88" s="30"/>
      <c r="AX88" s="29" t="s">
        <v>51</v>
      </c>
      <c r="AY88" s="2"/>
      <c r="AZ88" s="30"/>
      <c r="BA88" s="29" t="s">
        <v>51</v>
      </c>
      <c r="BB88" s="2"/>
      <c r="BC88" s="30"/>
      <c r="BD88" s="29" t="s">
        <v>51</v>
      </c>
      <c r="BE88" s="2"/>
      <c r="BF88" s="30"/>
      <c r="BG88" s="29" t="s">
        <v>51</v>
      </c>
      <c r="BH88" s="2"/>
      <c r="BI88" s="30"/>
      <c r="BJ88" s="29" t="s">
        <v>51</v>
      </c>
      <c r="BK88" s="2"/>
      <c r="BL88" s="30"/>
      <c r="BM88" s="29" t="s">
        <v>51</v>
      </c>
      <c r="BN88" s="2"/>
      <c r="BO88" s="30">
        <v>4</v>
      </c>
      <c r="BP88" s="29" t="s">
        <v>51</v>
      </c>
      <c r="BQ88" s="2"/>
      <c r="BR88" s="30"/>
      <c r="BS88" s="29" t="s">
        <v>51</v>
      </c>
      <c r="BT88" s="2"/>
      <c r="BU88" s="30">
        <v>3</v>
      </c>
      <c r="BV88" s="29" t="s">
        <v>51</v>
      </c>
      <c r="BW88" s="2"/>
      <c r="BX88" s="30"/>
      <c r="BY88" s="29" t="s">
        <v>51</v>
      </c>
      <c r="BZ88" s="2"/>
      <c r="CA88" s="30">
        <v>3</v>
      </c>
      <c r="CB88" s="29" t="s">
        <v>51</v>
      </c>
      <c r="CC88" s="2"/>
      <c r="CD88" s="30"/>
      <c r="CE88" s="29" t="s">
        <v>51</v>
      </c>
      <c r="CF88" s="2"/>
      <c r="CG88" s="30"/>
      <c r="CH88" s="29" t="s">
        <v>51</v>
      </c>
      <c r="CI88" s="2"/>
      <c r="CJ88" s="30"/>
      <c r="CK88" s="29" t="s">
        <v>51</v>
      </c>
      <c r="CL88" s="2">
        <v>4</v>
      </c>
      <c r="CM88" s="30">
        <v>4</v>
      </c>
      <c r="CN88" s="29" t="s">
        <v>51</v>
      </c>
      <c r="CO88" s="2"/>
      <c r="CP88" s="30"/>
      <c r="CQ88" s="29" t="s">
        <v>51</v>
      </c>
      <c r="CR88" s="2"/>
      <c r="CS88" s="30"/>
      <c r="CT88" s="29" t="s">
        <v>51</v>
      </c>
      <c r="CU88" s="2"/>
      <c r="CV88" s="30"/>
      <c r="CW88" s="29" t="s">
        <v>51</v>
      </c>
      <c r="CX88" s="2"/>
      <c r="CY88" s="30"/>
      <c r="CZ88" s="29" t="s">
        <v>51</v>
      </c>
      <c r="DA88" s="2"/>
      <c r="DB88" s="30">
        <v>3</v>
      </c>
    </row>
    <row r="89" spans="1:106">
      <c r="A89" s="120"/>
      <c r="B89" s="123"/>
      <c r="C89" s="120"/>
      <c r="D89" s="119"/>
      <c r="E89" s="29" t="s">
        <v>52</v>
      </c>
      <c r="F89" s="2">
        <f>MAX(I89,L89,O89,R89,U89,X89,AA89,AD89,AG89,AJ89,AM89,AP89,AS89,AV89,AY89,BB89,BE89,BH89,BK89,BN89,BQ89,BT89,BW89,BZ89,CC89,CF89,CI89,CL89,CO89,CR89,CU89,CX89,DA89)</f>
        <v>4</v>
      </c>
      <c r="G89" s="30">
        <f>MAX(J89,M89,P89,S89,V89,Y89,AB89,AE89,AH89,AK89,AN89,AQ89,AT89,AW89,AZ89,BC89,BF89,BI89,BL89,BO89,BR89,BU89,BX89,CA89,CD89,CG89,CJ89,CM89,CP89,CS89,CV89,CY89,DB89)</f>
        <v>4</v>
      </c>
      <c r="H89" s="29" t="s">
        <v>52</v>
      </c>
      <c r="I89" s="2">
        <v>4</v>
      </c>
      <c r="J89" s="30">
        <v>4</v>
      </c>
      <c r="K89" s="29" t="s">
        <v>52</v>
      </c>
      <c r="L89" s="2">
        <v>4</v>
      </c>
      <c r="M89" s="30"/>
      <c r="N89" s="29" t="s">
        <v>52</v>
      </c>
      <c r="O89" s="2"/>
      <c r="P89" s="30">
        <v>4</v>
      </c>
      <c r="Q89" s="29" t="s">
        <v>52</v>
      </c>
      <c r="R89" s="2">
        <v>4</v>
      </c>
      <c r="S89" s="30">
        <v>4</v>
      </c>
      <c r="T89" s="29" t="s">
        <v>52</v>
      </c>
      <c r="U89" s="2"/>
      <c r="V89" s="30"/>
      <c r="W89" s="29" t="s">
        <v>52</v>
      </c>
      <c r="X89" s="2"/>
      <c r="Y89" s="30"/>
      <c r="Z89" s="29" t="s">
        <v>52</v>
      </c>
      <c r="AA89" s="2"/>
      <c r="AB89" s="30"/>
      <c r="AC89" s="29" t="s">
        <v>52</v>
      </c>
      <c r="AD89" s="2"/>
      <c r="AE89" s="30"/>
      <c r="AF89" s="29" t="s">
        <v>52</v>
      </c>
      <c r="AG89" s="2"/>
      <c r="AH89" s="30"/>
      <c r="AI89" s="29" t="s">
        <v>52</v>
      </c>
      <c r="AJ89" s="2"/>
      <c r="AK89" s="30">
        <v>4</v>
      </c>
      <c r="AL89" s="29" t="s">
        <v>52</v>
      </c>
      <c r="AM89" s="2"/>
      <c r="AN89" s="30"/>
      <c r="AO89" s="29" t="s">
        <v>52</v>
      </c>
      <c r="AP89" s="2"/>
      <c r="AQ89" s="30"/>
      <c r="AR89" s="29" t="s">
        <v>52</v>
      </c>
      <c r="AS89" s="2"/>
      <c r="AT89" s="30">
        <v>4</v>
      </c>
      <c r="AU89" s="29" t="s">
        <v>52</v>
      </c>
      <c r="AV89" s="2">
        <v>4</v>
      </c>
      <c r="AW89" s="30"/>
      <c r="AX89" s="29" t="s">
        <v>52</v>
      </c>
      <c r="AY89" s="2"/>
      <c r="AZ89" s="30"/>
      <c r="BA89" s="29" t="s">
        <v>52</v>
      </c>
      <c r="BB89" s="2"/>
      <c r="BC89" s="30"/>
      <c r="BD89" s="29" t="s">
        <v>52</v>
      </c>
      <c r="BE89" s="2"/>
      <c r="BF89" s="30"/>
      <c r="BG89" s="29" t="s">
        <v>52</v>
      </c>
      <c r="BH89" s="2"/>
      <c r="BI89" s="30"/>
      <c r="BJ89" s="29" t="s">
        <v>52</v>
      </c>
      <c r="BK89" s="2"/>
      <c r="BL89" s="30"/>
      <c r="BM89" s="29" t="s">
        <v>52</v>
      </c>
      <c r="BN89" s="2"/>
      <c r="BO89" s="30">
        <v>4</v>
      </c>
      <c r="BP89" s="29" t="s">
        <v>52</v>
      </c>
      <c r="BQ89" s="2"/>
      <c r="BR89" s="30"/>
      <c r="BS89" s="29" t="s">
        <v>52</v>
      </c>
      <c r="BT89" s="2"/>
      <c r="BU89" s="30">
        <v>4</v>
      </c>
      <c r="BV89" s="29" t="s">
        <v>52</v>
      </c>
      <c r="BW89" s="2"/>
      <c r="BX89" s="30"/>
      <c r="BY89" s="29" t="s">
        <v>52</v>
      </c>
      <c r="BZ89" s="2"/>
      <c r="CA89" s="30">
        <v>4</v>
      </c>
      <c r="CB89" s="29" t="s">
        <v>52</v>
      </c>
      <c r="CC89" s="2"/>
      <c r="CD89" s="30"/>
      <c r="CE89" s="29" t="s">
        <v>52</v>
      </c>
      <c r="CF89" s="2"/>
      <c r="CG89" s="30"/>
      <c r="CH89" s="29" t="s">
        <v>52</v>
      </c>
      <c r="CI89" s="2"/>
      <c r="CJ89" s="30"/>
      <c r="CK89" s="29" t="s">
        <v>52</v>
      </c>
      <c r="CL89" s="2">
        <v>4</v>
      </c>
      <c r="CM89" s="30">
        <v>4</v>
      </c>
      <c r="CN89" s="29" t="s">
        <v>52</v>
      </c>
      <c r="CO89" s="2"/>
      <c r="CP89" s="30"/>
      <c r="CQ89" s="29" t="s">
        <v>52</v>
      </c>
      <c r="CR89" s="2"/>
      <c r="CS89" s="30"/>
      <c r="CT89" s="29" t="s">
        <v>52</v>
      </c>
      <c r="CU89" s="2"/>
      <c r="CV89" s="30"/>
      <c r="CW89" s="29" t="s">
        <v>52</v>
      </c>
      <c r="CX89" s="2"/>
      <c r="CY89" s="30"/>
      <c r="CZ89" s="29" t="s">
        <v>52</v>
      </c>
      <c r="DA89" s="2"/>
      <c r="DB89" s="30">
        <v>3</v>
      </c>
    </row>
    <row r="90" spans="1:106">
      <c r="A90" s="116">
        <v>1.2</v>
      </c>
      <c r="B90" s="117" t="s">
        <v>102</v>
      </c>
      <c r="C90" s="116" t="s">
        <v>107</v>
      </c>
      <c r="D90" s="118" t="s">
        <v>108</v>
      </c>
      <c r="E90" s="27" t="s">
        <v>49</v>
      </c>
      <c r="F90" s="1">
        <f>$F$5</f>
        <v>20</v>
      </c>
      <c r="G90" s="28">
        <f>$G$5</f>
        <v>64</v>
      </c>
      <c r="H90" s="27" t="s">
        <v>49</v>
      </c>
      <c r="I90" s="1">
        <f>$I$5</f>
        <v>9</v>
      </c>
      <c r="J90" s="28">
        <f>$J$5</f>
        <v>18</v>
      </c>
      <c r="K90" s="27" t="s">
        <v>49</v>
      </c>
      <c r="L90" s="1">
        <f>$L$5</f>
        <v>1</v>
      </c>
      <c r="M90" s="28">
        <f>$M$5</f>
        <v>0</v>
      </c>
      <c r="N90" s="27" t="s">
        <v>49</v>
      </c>
      <c r="O90" s="1">
        <f>$O$5</f>
        <v>0</v>
      </c>
      <c r="P90" s="28">
        <f>$P$5</f>
        <v>14</v>
      </c>
      <c r="Q90" s="27" t="s">
        <v>49</v>
      </c>
      <c r="R90" s="1">
        <f>$R$5</f>
        <v>2</v>
      </c>
      <c r="S90" s="28">
        <f>$S$5</f>
        <v>3</v>
      </c>
      <c r="T90" s="27" t="s">
        <v>49</v>
      </c>
      <c r="U90" s="1">
        <f>$U$5</f>
        <v>0</v>
      </c>
      <c r="V90" s="28">
        <f>$V$5</f>
        <v>0</v>
      </c>
      <c r="W90" s="27" t="s">
        <v>49</v>
      </c>
      <c r="X90" s="1">
        <f>$X$5</f>
        <v>0</v>
      </c>
      <c r="Y90" s="28">
        <f>$Y$5</f>
        <v>0</v>
      </c>
      <c r="Z90" s="27" t="s">
        <v>49</v>
      </c>
      <c r="AA90" s="1">
        <f>$AA$5</f>
        <v>0</v>
      </c>
      <c r="AB90" s="28">
        <f>$AB$5</f>
        <v>0</v>
      </c>
      <c r="AC90" s="27" t="s">
        <v>49</v>
      </c>
      <c r="AD90" s="1">
        <f>$AD$5</f>
        <v>0</v>
      </c>
      <c r="AE90" s="28">
        <f>$AE$5</f>
        <v>0</v>
      </c>
      <c r="AF90" s="27" t="s">
        <v>49</v>
      </c>
      <c r="AG90" s="1">
        <f>$AG$5</f>
        <v>0</v>
      </c>
      <c r="AH90" s="28">
        <f>$AH$5</f>
        <v>0</v>
      </c>
      <c r="AI90" s="27" t="s">
        <v>49</v>
      </c>
      <c r="AJ90" s="1">
        <f>$AJ$5</f>
        <v>0</v>
      </c>
      <c r="AK90" s="28">
        <f>$AK$5</f>
        <v>8</v>
      </c>
      <c r="AL90" s="27" t="s">
        <v>49</v>
      </c>
      <c r="AM90" s="1">
        <f>$AM$5</f>
        <v>0</v>
      </c>
      <c r="AN90" s="28">
        <f>$AN$5</f>
        <v>0</v>
      </c>
      <c r="AO90" s="27" t="s">
        <v>49</v>
      </c>
      <c r="AP90" s="1">
        <f>$AP$5</f>
        <v>0</v>
      </c>
      <c r="AQ90" s="28">
        <f>$AQ$5</f>
        <v>0</v>
      </c>
      <c r="AR90" s="27" t="s">
        <v>49</v>
      </c>
      <c r="AS90" s="1">
        <f>$AS$5</f>
        <v>0</v>
      </c>
      <c r="AT90" s="28">
        <f>$AT$5</f>
        <v>2</v>
      </c>
      <c r="AU90" s="27" t="s">
        <v>49</v>
      </c>
      <c r="AV90" s="1">
        <f>$AV$5</f>
        <v>2</v>
      </c>
      <c r="AW90" s="28">
        <f>$AW$5</f>
        <v>0</v>
      </c>
      <c r="AX90" s="27" t="s">
        <v>49</v>
      </c>
      <c r="AY90" s="1">
        <f>$AY$5</f>
        <v>0</v>
      </c>
      <c r="AZ90" s="28">
        <f>$AZ$5</f>
        <v>0</v>
      </c>
      <c r="BA90" s="27" t="s">
        <v>49</v>
      </c>
      <c r="BB90" s="1">
        <f>$BB$5</f>
        <v>0</v>
      </c>
      <c r="BC90" s="28">
        <f>$BC$5</f>
        <v>0</v>
      </c>
      <c r="BD90" s="27" t="s">
        <v>49</v>
      </c>
      <c r="BE90" s="1">
        <f>$BE$5</f>
        <v>0</v>
      </c>
      <c r="BF90" s="28">
        <f>$BF$5</f>
        <v>0</v>
      </c>
      <c r="BG90" s="27" t="s">
        <v>49</v>
      </c>
      <c r="BH90" s="1">
        <f>$BH$5</f>
        <v>0</v>
      </c>
      <c r="BI90" s="28">
        <f>$BI$5</f>
        <v>0</v>
      </c>
      <c r="BJ90" s="27" t="s">
        <v>49</v>
      </c>
      <c r="BK90" s="1">
        <f>$BK$5</f>
        <v>0</v>
      </c>
      <c r="BL90" s="28">
        <f>$BL$5</f>
        <v>0</v>
      </c>
      <c r="BM90" s="27" t="s">
        <v>49</v>
      </c>
      <c r="BN90" s="1">
        <f>$BN$5</f>
        <v>0</v>
      </c>
      <c r="BO90" s="28">
        <f>$BO$5</f>
        <v>2</v>
      </c>
      <c r="BP90" s="27" t="s">
        <v>49</v>
      </c>
      <c r="BQ90" s="1">
        <f>$BQ$5</f>
        <v>0</v>
      </c>
      <c r="BR90" s="28">
        <f>$BR$5</f>
        <v>0</v>
      </c>
      <c r="BS90" s="27" t="s">
        <v>49</v>
      </c>
      <c r="BT90" s="1">
        <f>$BT$5</f>
        <v>0</v>
      </c>
      <c r="BU90" s="28">
        <f>$BU$5</f>
        <v>2</v>
      </c>
      <c r="BV90" s="27" t="s">
        <v>49</v>
      </c>
      <c r="BW90" s="1">
        <f>$BW$5</f>
        <v>0</v>
      </c>
      <c r="BX90" s="28">
        <f>$BX$5</f>
        <v>0</v>
      </c>
      <c r="BY90" s="27" t="s">
        <v>49</v>
      </c>
      <c r="BZ90" s="1">
        <f>$BZ$5</f>
        <v>0</v>
      </c>
      <c r="CA90" s="28">
        <f>$CA$5</f>
        <v>8</v>
      </c>
      <c r="CB90" s="27" t="s">
        <v>49</v>
      </c>
      <c r="CC90" s="1">
        <f>$CC$5</f>
        <v>0</v>
      </c>
      <c r="CD90" s="28">
        <f>$CD$5</f>
        <v>0</v>
      </c>
      <c r="CE90" s="27" t="s">
        <v>49</v>
      </c>
      <c r="CF90" s="1">
        <f>$CF$5</f>
        <v>0</v>
      </c>
      <c r="CG90" s="28">
        <f>$CG$5</f>
        <v>0</v>
      </c>
      <c r="CH90" s="27" t="s">
        <v>49</v>
      </c>
      <c r="CI90" s="1">
        <f>$CI$5</f>
        <v>0</v>
      </c>
      <c r="CJ90" s="28">
        <f>$CJ$5</f>
        <v>0</v>
      </c>
      <c r="CK90" s="27" t="s">
        <v>49</v>
      </c>
      <c r="CL90" s="1">
        <f>$CL$5</f>
        <v>6</v>
      </c>
      <c r="CM90" s="28">
        <f>$CM$5</f>
        <v>5</v>
      </c>
      <c r="CN90" s="27" t="s">
        <v>49</v>
      </c>
      <c r="CO90" s="1">
        <f>$CO$5</f>
        <v>0</v>
      </c>
      <c r="CP90" s="28">
        <f>$CP$5</f>
        <v>0</v>
      </c>
      <c r="CQ90" s="27" t="s">
        <v>49</v>
      </c>
      <c r="CR90" s="1">
        <f>$CR$5</f>
        <v>0</v>
      </c>
      <c r="CS90" s="28">
        <f>$CS$5</f>
        <v>0</v>
      </c>
      <c r="CT90" s="27" t="s">
        <v>49</v>
      </c>
      <c r="CU90" s="1">
        <f>$CU$5</f>
        <v>0</v>
      </c>
      <c r="CV90" s="28">
        <f>$CV$5</f>
        <v>0</v>
      </c>
      <c r="CW90" s="27" t="s">
        <v>49</v>
      </c>
      <c r="CX90" s="1">
        <f>$CX$5</f>
        <v>0</v>
      </c>
      <c r="CY90" s="28">
        <f>$CY$5</f>
        <v>0</v>
      </c>
      <c r="CZ90" s="27" t="s">
        <v>49</v>
      </c>
      <c r="DA90" s="1">
        <f>$DA$5</f>
        <v>0</v>
      </c>
      <c r="DB90" s="28">
        <f>$DB$5</f>
        <v>2</v>
      </c>
    </row>
    <row r="91" spans="1:106">
      <c r="A91" s="116"/>
      <c r="B91" s="117"/>
      <c r="C91" s="116"/>
      <c r="D91" s="118"/>
      <c r="E91" s="27" t="s">
        <v>50</v>
      </c>
      <c r="F91" s="6">
        <f>AVERAGE(I91,L91,O91,R91,U91,X91,AA91,AD91,AG91,AJ91,AM91,AP91,AS91,AV91,AY91,BB91,BE91,BH91,BK91,BN91,BQ91,BT91,BW91,BZ91,CC91,CF91,CI91,CL91,CO91,CR91,CU91,CX91,DA91)</f>
        <v>3.78</v>
      </c>
      <c r="G91" s="50">
        <f>AVERAGE(J91,M91,P91,S91,V91,Y91,AB91,AE91,AH91,AK91,AN91,AQ91,AT91,AW91,AZ91,BC91,BF91,BI91,BL91,BO91,BR91,BU91,BX91,CA91,CD91,CG91,CJ91,CM91,CP91,CS91,CV91,CY91,DB91)</f>
        <v>3.88</v>
      </c>
      <c r="H91" s="27" t="s">
        <v>50</v>
      </c>
      <c r="I91" s="1">
        <v>3.9</v>
      </c>
      <c r="J91" s="28">
        <v>3.9</v>
      </c>
      <c r="K91" s="27" t="s">
        <v>50</v>
      </c>
      <c r="L91" s="1">
        <v>4</v>
      </c>
      <c r="M91" s="28"/>
      <c r="N91" s="27" t="s">
        <v>50</v>
      </c>
      <c r="P91" s="28">
        <v>4</v>
      </c>
      <c r="Q91" s="27" t="s">
        <v>50</v>
      </c>
      <c r="R91" s="1">
        <v>3</v>
      </c>
      <c r="S91" s="28">
        <v>4</v>
      </c>
      <c r="T91" s="27" t="s">
        <v>50</v>
      </c>
      <c r="V91" s="28"/>
      <c r="W91" s="27" t="s">
        <v>50</v>
      </c>
      <c r="Y91" s="28"/>
      <c r="Z91" s="27" t="s">
        <v>50</v>
      </c>
      <c r="AB91" s="28"/>
      <c r="AC91" s="27" t="s">
        <v>50</v>
      </c>
      <c r="AE91" s="28"/>
      <c r="AF91" s="27" t="s">
        <v>50</v>
      </c>
      <c r="AH91" s="28"/>
      <c r="AI91" s="27" t="s">
        <v>50</v>
      </c>
      <c r="AK91" s="28">
        <v>3.6</v>
      </c>
      <c r="AL91" s="27" t="s">
        <v>50</v>
      </c>
      <c r="AN91" s="28"/>
      <c r="AO91" s="27" t="s">
        <v>50</v>
      </c>
      <c r="AQ91" s="28"/>
      <c r="AR91" s="27" t="s">
        <v>50</v>
      </c>
      <c r="AT91" s="28">
        <v>4</v>
      </c>
      <c r="AU91" s="27" t="s">
        <v>50</v>
      </c>
      <c r="AV91" s="1">
        <v>4</v>
      </c>
      <c r="AW91" s="28"/>
      <c r="AX91" s="27" t="s">
        <v>50</v>
      </c>
      <c r="AZ91" s="28"/>
      <c r="BA91" s="27" t="s">
        <v>50</v>
      </c>
      <c r="BC91" s="28"/>
      <c r="BD91" s="27" t="s">
        <v>50</v>
      </c>
      <c r="BF91" s="28"/>
      <c r="BG91" s="27" t="s">
        <v>50</v>
      </c>
      <c r="BI91" s="28"/>
      <c r="BJ91" s="27" t="s">
        <v>50</v>
      </c>
      <c r="BL91" s="28"/>
      <c r="BM91" s="27" t="s">
        <v>50</v>
      </c>
      <c r="BO91" s="28">
        <v>4</v>
      </c>
      <c r="BP91" s="27" t="s">
        <v>50</v>
      </c>
      <c r="BR91" s="28"/>
      <c r="BS91" s="27" t="s">
        <v>50</v>
      </c>
      <c r="BU91" s="28">
        <v>4</v>
      </c>
      <c r="BV91" s="27" t="s">
        <v>50</v>
      </c>
      <c r="BX91" s="28"/>
      <c r="BY91" s="27" t="s">
        <v>50</v>
      </c>
      <c r="CA91" s="28">
        <v>3.8</v>
      </c>
      <c r="CB91" s="27" t="s">
        <v>50</v>
      </c>
      <c r="CD91" s="28"/>
      <c r="CE91" s="27" t="s">
        <v>50</v>
      </c>
      <c r="CG91" s="28"/>
      <c r="CH91" s="27" t="s">
        <v>50</v>
      </c>
      <c r="CJ91" s="28"/>
      <c r="CK91" s="27" t="s">
        <v>50</v>
      </c>
      <c r="CL91" s="1">
        <v>4</v>
      </c>
      <c r="CM91" s="28">
        <v>4</v>
      </c>
      <c r="CN91" s="27" t="s">
        <v>50</v>
      </c>
      <c r="CP91" s="28"/>
      <c r="CQ91" s="27" t="s">
        <v>50</v>
      </c>
      <c r="CS91" s="28"/>
      <c r="CT91" s="27" t="s">
        <v>50</v>
      </c>
      <c r="CV91" s="28"/>
      <c r="CW91" s="27" t="s">
        <v>50</v>
      </c>
      <c r="CY91" s="28"/>
      <c r="CZ91" s="27" t="s">
        <v>50</v>
      </c>
      <c r="DB91" s="28">
        <v>3.5</v>
      </c>
    </row>
    <row r="92" spans="1:106">
      <c r="A92" s="116"/>
      <c r="B92" s="117"/>
      <c r="C92" s="116"/>
      <c r="D92" s="118"/>
      <c r="E92" s="27" t="s">
        <v>51</v>
      </c>
      <c r="F92" s="1">
        <f>MIN(I92,L92,O92,R92,U92,X92,AA92,AD92,AG92,AJ92,AM92,AP92,AS92,AV92,AY92,BB92,BE92,BH92,BK92,BN92,BQ92,BT92,BW92,BZ92,CC92,CF92,CI92,CL92,CO92,CR92,CU92,CX92,DA92)</f>
        <v>3</v>
      </c>
      <c r="G92" s="28">
        <f>MIN(J92,M92,P92,S92,V92,Y92,AB92,AE92,AH92,AK92,AN92,AQ92,AT92,AW92,AZ92,BC92,BF92,BI92,BL92,BO92,BR92,BU92,BX92,CA92,CD92,CG92,CJ92,CM92,CP92,CS92,CV92,CY92,DB92)</f>
        <v>2</v>
      </c>
      <c r="H92" s="27" t="s">
        <v>51</v>
      </c>
      <c r="I92" s="1">
        <v>3</v>
      </c>
      <c r="J92" s="28">
        <v>3</v>
      </c>
      <c r="K92" s="27" t="s">
        <v>51</v>
      </c>
      <c r="L92" s="1">
        <v>4</v>
      </c>
      <c r="M92" s="28"/>
      <c r="N92" s="27" t="s">
        <v>51</v>
      </c>
      <c r="P92" s="28">
        <v>4</v>
      </c>
      <c r="Q92" s="27" t="s">
        <v>51</v>
      </c>
      <c r="R92" s="1">
        <v>3</v>
      </c>
      <c r="S92" s="28">
        <v>4</v>
      </c>
      <c r="T92" s="27" t="s">
        <v>51</v>
      </c>
      <c r="V92" s="28"/>
      <c r="W92" s="27" t="s">
        <v>51</v>
      </c>
      <c r="Y92" s="28"/>
      <c r="Z92" s="27" t="s">
        <v>51</v>
      </c>
      <c r="AB92" s="28"/>
      <c r="AC92" s="27" t="s">
        <v>51</v>
      </c>
      <c r="AE92" s="28"/>
      <c r="AF92" s="27" t="s">
        <v>51</v>
      </c>
      <c r="AH92" s="28"/>
      <c r="AI92" s="27" t="s">
        <v>51</v>
      </c>
      <c r="AK92" s="28">
        <v>2</v>
      </c>
      <c r="AL92" s="27" t="s">
        <v>51</v>
      </c>
      <c r="AN92" s="28"/>
      <c r="AO92" s="27" t="s">
        <v>51</v>
      </c>
      <c r="AQ92" s="28"/>
      <c r="AR92" s="27" t="s">
        <v>51</v>
      </c>
      <c r="AT92" s="28">
        <v>4</v>
      </c>
      <c r="AU92" s="27" t="s">
        <v>51</v>
      </c>
      <c r="AV92" s="1">
        <v>4</v>
      </c>
      <c r="AW92" s="28"/>
      <c r="AX92" s="27" t="s">
        <v>51</v>
      </c>
      <c r="AZ92" s="28"/>
      <c r="BA92" s="27" t="s">
        <v>51</v>
      </c>
      <c r="BC92" s="28"/>
      <c r="BD92" s="27" t="s">
        <v>51</v>
      </c>
      <c r="BF92" s="28"/>
      <c r="BG92" s="27" t="s">
        <v>51</v>
      </c>
      <c r="BI92" s="28"/>
      <c r="BJ92" s="27" t="s">
        <v>51</v>
      </c>
      <c r="BL92" s="28"/>
      <c r="BM92" s="27" t="s">
        <v>51</v>
      </c>
      <c r="BO92" s="28">
        <v>4</v>
      </c>
      <c r="BP92" s="27" t="s">
        <v>51</v>
      </c>
      <c r="BR92" s="28"/>
      <c r="BS92" s="27" t="s">
        <v>51</v>
      </c>
      <c r="BU92" s="28">
        <v>4</v>
      </c>
      <c r="BV92" s="27" t="s">
        <v>51</v>
      </c>
      <c r="BX92" s="28"/>
      <c r="BY92" s="27" t="s">
        <v>51</v>
      </c>
      <c r="CA92" s="28">
        <v>3</v>
      </c>
      <c r="CB92" s="27" t="s">
        <v>51</v>
      </c>
      <c r="CD92" s="28"/>
      <c r="CE92" s="27" t="s">
        <v>51</v>
      </c>
      <c r="CG92" s="28"/>
      <c r="CH92" s="27" t="s">
        <v>51</v>
      </c>
      <c r="CJ92" s="28"/>
      <c r="CK92" s="27" t="s">
        <v>51</v>
      </c>
      <c r="CL92" s="1">
        <v>4</v>
      </c>
      <c r="CM92" s="28">
        <v>4</v>
      </c>
      <c r="CN92" s="27" t="s">
        <v>51</v>
      </c>
      <c r="CP92" s="28"/>
      <c r="CQ92" s="27" t="s">
        <v>51</v>
      </c>
      <c r="CS92" s="28"/>
      <c r="CT92" s="27" t="s">
        <v>51</v>
      </c>
      <c r="CV92" s="28"/>
      <c r="CW92" s="27" t="s">
        <v>51</v>
      </c>
      <c r="CY92" s="28"/>
      <c r="CZ92" s="27" t="s">
        <v>51</v>
      </c>
      <c r="DB92" s="28">
        <v>3</v>
      </c>
    </row>
    <row r="93" spans="1:106">
      <c r="A93" s="116"/>
      <c r="B93" s="117"/>
      <c r="C93" s="116"/>
      <c r="D93" s="118"/>
      <c r="E93" s="27" t="s">
        <v>52</v>
      </c>
      <c r="F93" s="1">
        <f>MAX(I93,L93,O93,R93,U93,X93,AA93,AD93,AG93,AJ93,AM93,AP93,AS93,AV93,AY93,BB93,BE93,BH93,BK93,BN93,BQ93,BT93,BW93,BZ93,CC93,CF93,CI93,CL93,CO93,CR93,CU93,CX93,DA93)</f>
        <v>4</v>
      </c>
      <c r="G93" s="28">
        <f>MAX(J93,M93,P93,S93,V93,Y93,AB93,AE93,AH93,AK93,AN93,AQ93,AT93,AW93,AZ93,BC93,BF93,BI93,BL93,BO93,BR93,BU93,BX93,CA93,CD93,CG93,CJ93,CM93,CP93,CS93,CV93,CY93,DB93)</f>
        <v>4</v>
      </c>
      <c r="H93" s="27" t="s">
        <v>52</v>
      </c>
      <c r="I93" s="1">
        <v>4</v>
      </c>
      <c r="J93" s="28">
        <v>4</v>
      </c>
      <c r="K93" s="27" t="s">
        <v>52</v>
      </c>
      <c r="L93" s="1">
        <v>4</v>
      </c>
      <c r="M93" s="28"/>
      <c r="N93" s="27" t="s">
        <v>52</v>
      </c>
      <c r="P93" s="28">
        <v>4</v>
      </c>
      <c r="Q93" s="27" t="s">
        <v>52</v>
      </c>
      <c r="R93" s="1">
        <v>3</v>
      </c>
      <c r="S93" s="28">
        <v>4</v>
      </c>
      <c r="T93" s="27" t="s">
        <v>52</v>
      </c>
      <c r="V93" s="28"/>
      <c r="W93" s="27" t="s">
        <v>52</v>
      </c>
      <c r="Y93" s="28"/>
      <c r="Z93" s="27" t="s">
        <v>52</v>
      </c>
      <c r="AB93" s="28"/>
      <c r="AC93" s="27" t="s">
        <v>52</v>
      </c>
      <c r="AE93" s="28"/>
      <c r="AF93" s="27" t="s">
        <v>52</v>
      </c>
      <c r="AH93" s="28"/>
      <c r="AI93" s="27" t="s">
        <v>52</v>
      </c>
      <c r="AK93" s="28">
        <v>4</v>
      </c>
      <c r="AL93" s="27" t="s">
        <v>52</v>
      </c>
      <c r="AN93" s="28"/>
      <c r="AO93" s="27" t="s">
        <v>52</v>
      </c>
      <c r="AQ93" s="28"/>
      <c r="AR93" s="27" t="s">
        <v>52</v>
      </c>
      <c r="AT93" s="28">
        <v>4</v>
      </c>
      <c r="AU93" s="27" t="s">
        <v>52</v>
      </c>
      <c r="AV93" s="1">
        <v>4</v>
      </c>
      <c r="AW93" s="28"/>
      <c r="AX93" s="27" t="s">
        <v>52</v>
      </c>
      <c r="AZ93" s="28"/>
      <c r="BA93" s="27" t="s">
        <v>52</v>
      </c>
      <c r="BC93" s="28"/>
      <c r="BD93" s="27" t="s">
        <v>52</v>
      </c>
      <c r="BF93" s="28"/>
      <c r="BG93" s="27" t="s">
        <v>52</v>
      </c>
      <c r="BI93" s="28"/>
      <c r="BJ93" s="27" t="s">
        <v>52</v>
      </c>
      <c r="BL93" s="28"/>
      <c r="BM93" s="27" t="s">
        <v>52</v>
      </c>
      <c r="BO93" s="28">
        <v>4</v>
      </c>
      <c r="BP93" s="27" t="s">
        <v>52</v>
      </c>
      <c r="BR93" s="28"/>
      <c r="BS93" s="27" t="s">
        <v>52</v>
      </c>
      <c r="BU93" s="28">
        <v>4</v>
      </c>
      <c r="BV93" s="27" t="s">
        <v>52</v>
      </c>
      <c r="BX93" s="28"/>
      <c r="BY93" s="27" t="s">
        <v>52</v>
      </c>
      <c r="CA93" s="28">
        <v>4</v>
      </c>
      <c r="CB93" s="27" t="s">
        <v>52</v>
      </c>
      <c r="CD93" s="28"/>
      <c r="CE93" s="27" t="s">
        <v>52</v>
      </c>
      <c r="CG93" s="28"/>
      <c r="CH93" s="27" t="s">
        <v>52</v>
      </c>
      <c r="CJ93" s="28"/>
      <c r="CK93" s="27" t="s">
        <v>52</v>
      </c>
      <c r="CL93" s="1">
        <v>4</v>
      </c>
      <c r="CM93" s="28">
        <v>4</v>
      </c>
      <c r="CN93" s="27" t="s">
        <v>52</v>
      </c>
      <c r="CP93" s="28"/>
      <c r="CQ93" s="27" t="s">
        <v>52</v>
      </c>
      <c r="CS93" s="28"/>
      <c r="CT93" s="27" t="s">
        <v>52</v>
      </c>
      <c r="CV93" s="28"/>
      <c r="CW93" s="27" t="s">
        <v>52</v>
      </c>
      <c r="CY93" s="28"/>
      <c r="CZ93" s="27" t="s">
        <v>52</v>
      </c>
      <c r="DB93" s="28">
        <v>4</v>
      </c>
    </row>
    <row r="94" spans="1:106">
      <c r="A94" s="104" t="s">
        <v>109</v>
      </c>
      <c r="B94" s="104"/>
      <c r="C94" s="104"/>
      <c r="D94" s="104"/>
      <c r="E94" s="52" t="s">
        <v>49</v>
      </c>
      <c r="F94" s="15">
        <f>$F$5</f>
        <v>20</v>
      </c>
      <c r="G94" s="53">
        <f>$G$5</f>
        <v>64</v>
      </c>
      <c r="H94" s="41" t="s">
        <v>49</v>
      </c>
      <c r="I94" s="12">
        <f>$I$5</f>
        <v>9</v>
      </c>
      <c r="J94" s="42">
        <f>$J$5</f>
        <v>18</v>
      </c>
      <c r="K94" s="41" t="s">
        <v>49</v>
      </c>
      <c r="L94" s="12">
        <f>$L$5</f>
        <v>1</v>
      </c>
      <c r="M94" s="42">
        <f>$M$5</f>
        <v>0</v>
      </c>
      <c r="N94" s="41" t="s">
        <v>49</v>
      </c>
      <c r="O94" s="12">
        <f>$O$5</f>
        <v>0</v>
      </c>
      <c r="P94" s="42">
        <f>$P$5</f>
        <v>14</v>
      </c>
      <c r="Q94" s="31" t="s">
        <v>49</v>
      </c>
      <c r="R94" s="11">
        <f>$R$5</f>
        <v>2</v>
      </c>
      <c r="S94" s="32">
        <f>$S$5</f>
        <v>3</v>
      </c>
      <c r="T94" s="31" t="s">
        <v>49</v>
      </c>
      <c r="U94" s="11">
        <f>$U$5</f>
        <v>0</v>
      </c>
      <c r="V94" s="32">
        <f>$V$5</f>
        <v>0</v>
      </c>
      <c r="W94" s="31" t="s">
        <v>49</v>
      </c>
      <c r="X94" s="11">
        <f>$X$5</f>
        <v>0</v>
      </c>
      <c r="Y94" s="32">
        <f>$Y$5</f>
        <v>0</v>
      </c>
      <c r="Z94" s="31" t="s">
        <v>49</v>
      </c>
      <c r="AA94" s="11">
        <f>$AA$5</f>
        <v>0</v>
      </c>
      <c r="AB94" s="32">
        <f>$AB$5</f>
        <v>0</v>
      </c>
      <c r="AC94" s="31" t="s">
        <v>49</v>
      </c>
      <c r="AD94" s="11">
        <f>$AD$5</f>
        <v>0</v>
      </c>
      <c r="AE94" s="32">
        <f>$AE$5</f>
        <v>0</v>
      </c>
      <c r="AF94" s="31" t="s">
        <v>49</v>
      </c>
      <c r="AG94" s="11">
        <f>$AG$5</f>
        <v>0</v>
      </c>
      <c r="AH94" s="32">
        <f>$AH$5</f>
        <v>0</v>
      </c>
      <c r="AI94" s="31" t="s">
        <v>49</v>
      </c>
      <c r="AJ94" s="11">
        <f>$AJ$5</f>
        <v>0</v>
      </c>
      <c r="AK94" s="32">
        <f>$AK$5</f>
        <v>8</v>
      </c>
      <c r="AL94" s="31" t="s">
        <v>49</v>
      </c>
      <c r="AM94" s="11">
        <f>$AM$5</f>
        <v>0</v>
      </c>
      <c r="AN94" s="32">
        <f>$AN$5</f>
        <v>0</v>
      </c>
      <c r="AO94" s="31" t="s">
        <v>49</v>
      </c>
      <c r="AP94" s="11">
        <f>$AP$5</f>
        <v>0</v>
      </c>
      <c r="AQ94" s="32">
        <f>$AQ$5</f>
        <v>0</v>
      </c>
      <c r="AR94" s="31" t="s">
        <v>49</v>
      </c>
      <c r="AS94" s="11">
        <f>$AS$5</f>
        <v>0</v>
      </c>
      <c r="AT94" s="32">
        <f>$AT$5</f>
        <v>2</v>
      </c>
      <c r="AU94" s="31" t="s">
        <v>49</v>
      </c>
      <c r="AV94" s="11">
        <f>$AV$5</f>
        <v>2</v>
      </c>
      <c r="AW94" s="32">
        <f>$AW$5</f>
        <v>0</v>
      </c>
      <c r="AX94" s="31" t="s">
        <v>49</v>
      </c>
      <c r="AY94" s="11">
        <f>$AY$5</f>
        <v>0</v>
      </c>
      <c r="AZ94" s="32">
        <f>$AZ$5</f>
        <v>0</v>
      </c>
      <c r="BA94" s="31" t="s">
        <v>49</v>
      </c>
      <c r="BB94" s="11">
        <f>$BB$5</f>
        <v>0</v>
      </c>
      <c r="BC94" s="32">
        <f>$BC$5</f>
        <v>0</v>
      </c>
      <c r="BD94" s="31" t="s">
        <v>49</v>
      </c>
      <c r="BE94" s="11">
        <f>$BE$5</f>
        <v>0</v>
      </c>
      <c r="BF94" s="32">
        <f>$BF$5</f>
        <v>0</v>
      </c>
      <c r="BG94" s="31" t="s">
        <v>49</v>
      </c>
      <c r="BH94" s="11">
        <f>$BH$5</f>
        <v>0</v>
      </c>
      <c r="BI94" s="32">
        <f>$BI$5</f>
        <v>0</v>
      </c>
      <c r="BJ94" s="31" t="s">
        <v>49</v>
      </c>
      <c r="BK94" s="11">
        <f>$BK$5</f>
        <v>0</v>
      </c>
      <c r="BL94" s="32">
        <f>$BL$5</f>
        <v>0</v>
      </c>
      <c r="BM94" s="31" t="s">
        <v>49</v>
      </c>
      <c r="BN94" s="11">
        <f>$BN$5</f>
        <v>0</v>
      </c>
      <c r="BO94" s="32">
        <f>$BO$5</f>
        <v>2</v>
      </c>
      <c r="BP94" s="31" t="s">
        <v>49</v>
      </c>
      <c r="BQ94" s="11">
        <f>$BQ$5</f>
        <v>0</v>
      </c>
      <c r="BR94" s="32">
        <f>$BR$5</f>
        <v>0</v>
      </c>
      <c r="BS94" s="31" t="s">
        <v>49</v>
      </c>
      <c r="BT94" s="11">
        <f>$BT$5</f>
        <v>0</v>
      </c>
      <c r="BU94" s="32">
        <f>$BU$5</f>
        <v>2</v>
      </c>
      <c r="BV94" s="31" t="s">
        <v>49</v>
      </c>
      <c r="BW94" s="11">
        <f>$BW$5</f>
        <v>0</v>
      </c>
      <c r="BX94" s="32">
        <f>$BX$5</f>
        <v>0</v>
      </c>
      <c r="BY94" s="31" t="s">
        <v>49</v>
      </c>
      <c r="BZ94" s="11">
        <f>$BZ$5</f>
        <v>0</v>
      </c>
      <c r="CA94" s="32">
        <f>$CA$5</f>
        <v>8</v>
      </c>
      <c r="CB94" s="31" t="s">
        <v>49</v>
      </c>
      <c r="CC94" s="11">
        <f>$CC$5</f>
        <v>0</v>
      </c>
      <c r="CD94" s="32">
        <f>$CD$5</f>
        <v>0</v>
      </c>
      <c r="CE94" s="31" t="s">
        <v>49</v>
      </c>
      <c r="CF94" s="11">
        <f>$CF$5</f>
        <v>0</v>
      </c>
      <c r="CG94" s="32">
        <f>$CG$5</f>
        <v>0</v>
      </c>
      <c r="CH94" s="31" t="s">
        <v>49</v>
      </c>
      <c r="CI94" s="11">
        <f>$CI$5</f>
        <v>0</v>
      </c>
      <c r="CJ94" s="32">
        <f>$CJ$5</f>
        <v>0</v>
      </c>
      <c r="CK94" s="31" t="s">
        <v>49</v>
      </c>
      <c r="CL94" s="11">
        <f>$CL$5</f>
        <v>6</v>
      </c>
      <c r="CM94" s="32">
        <f>$CM$5</f>
        <v>5</v>
      </c>
      <c r="CN94" s="31" t="s">
        <v>49</v>
      </c>
      <c r="CO94" s="11">
        <f>$CO$5</f>
        <v>0</v>
      </c>
      <c r="CP94" s="32">
        <f>$CP$5</f>
        <v>0</v>
      </c>
      <c r="CQ94" s="31" t="s">
        <v>49</v>
      </c>
      <c r="CR94" s="11">
        <f>$CR$5</f>
        <v>0</v>
      </c>
      <c r="CS94" s="32">
        <f>$CS$5</f>
        <v>0</v>
      </c>
      <c r="CT94" s="31" t="s">
        <v>49</v>
      </c>
      <c r="CU94" s="11">
        <f>$CU$5</f>
        <v>0</v>
      </c>
      <c r="CV94" s="32">
        <f>$CV$5</f>
        <v>0</v>
      </c>
      <c r="CW94" s="31" t="s">
        <v>49</v>
      </c>
      <c r="CX94" s="11">
        <f>$CX$5</f>
        <v>0</v>
      </c>
      <c r="CY94" s="32">
        <f>$CY$5</f>
        <v>0</v>
      </c>
      <c r="CZ94" s="31" t="s">
        <v>49</v>
      </c>
      <c r="DA94" s="11">
        <f>$DA$5</f>
        <v>0</v>
      </c>
      <c r="DB94" s="32">
        <f>$DB$5</f>
        <v>2</v>
      </c>
    </row>
    <row r="95" spans="1:106">
      <c r="A95" s="106"/>
      <c r="B95" s="106"/>
      <c r="C95" s="106"/>
      <c r="D95" s="106"/>
      <c r="E95" s="52" t="s">
        <v>50</v>
      </c>
      <c r="F95" s="16">
        <f>AVERAGE(F83,F87,F91)</f>
        <v>3.7866666666666666</v>
      </c>
      <c r="G95" s="16">
        <f>AVERAGE(G83,G87,G91)</f>
        <v>3.7633333333333336</v>
      </c>
      <c r="H95" s="41" t="s">
        <v>50</v>
      </c>
      <c r="I95" s="13">
        <f>AVERAGE(I83,I87,I91)</f>
        <v>3.7666666666666671</v>
      </c>
      <c r="J95" s="45">
        <f>AVERAGE(J83,J87,J91)</f>
        <v>3.8000000000000003</v>
      </c>
      <c r="K95" s="41" t="s">
        <v>50</v>
      </c>
      <c r="L95" s="13">
        <f>AVERAGE(L83,L87,L91)</f>
        <v>4</v>
      </c>
      <c r="M95" s="45" t="e">
        <f>AVERAGE(M83,M87,M91)</f>
        <v>#DIV/0!</v>
      </c>
      <c r="N95" s="41" t="s">
        <v>50</v>
      </c>
      <c r="O95" s="13" t="e">
        <f>AVERAGE(O83,O87,O91)</f>
        <v>#DIV/0!</v>
      </c>
      <c r="P95" s="45">
        <f>AVERAGE(P83,P87,P91)</f>
        <v>3.9333333333333336</v>
      </c>
      <c r="Q95" s="31" t="s">
        <v>50</v>
      </c>
      <c r="R95" s="14">
        <f>AVERAGE(R83,R87,R91)</f>
        <v>3.1666666666666665</v>
      </c>
      <c r="S95" s="14">
        <f>AVERAGE(S83,S87,S91)</f>
        <v>4</v>
      </c>
      <c r="T95" s="31" t="s">
        <v>50</v>
      </c>
      <c r="U95" s="14" t="e">
        <f>AVERAGE(U83,U87,U91)</f>
        <v>#DIV/0!</v>
      </c>
      <c r="V95" s="14" t="e">
        <f>AVERAGE(V83,V87,V91)</f>
        <v>#DIV/0!</v>
      </c>
      <c r="W95" s="31" t="s">
        <v>50</v>
      </c>
      <c r="X95" s="14" t="e">
        <f>AVERAGE(X83,X87,X91)</f>
        <v>#DIV/0!</v>
      </c>
      <c r="Y95" s="14" t="e">
        <f>AVERAGE(Y83,Y87,Y91)</f>
        <v>#DIV/0!</v>
      </c>
      <c r="Z95" s="31" t="s">
        <v>50</v>
      </c>
      <c r="AA95" s="14" t="e">
        <f>AVERAGE(AA83,AA87,AA91)</f>
        <v>#DIV/0!</v>
      </c>
      <c r="AB95" s="14" t="e">
        <f>AVERAGE(AB83,AB87,AB91)</f>
        <v>#DIV/0!</v>
      </c>
      <c r="AC95" s="31" t="s">
        <v>50</v>
      </c>
      <c r="AD95" s="14" t="e">
        <f>AVERAGE(AD83,AD87,AD91)</f>
        <v>#DIV/0!</v>
      </c>
      <c r="AE95" s="14" t="e">
        <f>AVERAGE(AE83,AE87,AE91)</f>
        <v>#DIV/0!</v>
      </c>
      <c r="AF95" s="31" t="s">
        <v>50</v>
      </c>
      <c r="AG95" s="14" t="e">
        <f>AVERAGE(AG83,AG87,AG91)</f>
        <v>#DIV/0!</v>
      </c>
      <c r="AH95" s="14" t="e">
        <f>AVERAGE(AH83,AH87,AH91)</f>
        <v>#DIV/0!</v>
      </c>
      <c r="AI95" s="31" t="s">
        <v>50</v>
      </c>
      <c r="AJ95" s="14" t="e">
        <f>AVERAGE(AJ83,AJ87,AJ91)</f>
        <v>#DIV/0!</v>
      </c>
      <c r="AK95" s="14">
        <f>AVERAGE(AK83,AK87,AK91)</f>
        <v>3.6666666666666665</v>
      </c>
      <c r="AL95" s="31" t="s">
        <v>50</v>
      </c>
      <c r="AM95" s="14" t="e">
        <f>AVERAGE(AM83,AM87,AM91)</f>
        <v>#DIV/0!</v>
      </c>
      <c r="AN95" s="14" t="e">
        <f>AVERAGE(AN83,AN87,AN91)</f>
        <v>#DIV/0!</v>
      </c>
      <c r="AO95" s="31" t="s">
        <v>50</v>
      </c>
      <c r="AP95" s="14" t="e">
        <f>AVERAGE(AP83,AP87,AP91)</f>
        <v>#DIV/0!</v>
      </c>
      <c r="AQ95" s="14" t="e">
        <f>AVERAGE(AQ83,AQ87,AQ91)</f>
        <v>#DIV/0!</v>
      </c>
      <c r="AR95" s="31" t="s">
        <v>50</v>
      </c>
      <c r="AS95" s="14" t="e">
        <f>AVERAGE(AS83,AS87,AS91)</f>
        <v>#DIV/0!</v>
      </c>
      <c r="AT95" s="14">
        <f>AVERAGE(AT83,AT87,AT91)</f>
        <v>4</v>
      </c>
      <c r="AU95" s="31" t="s">
        <v>50</v>
      </c>
      <c r="AV95" s="14">
        <f>AVERAGE(AV83,AV87,AV91)</f>
        <v>4</v>
      </c>
      <c r="AW95" s="14" t="e">
        <f>AVERAGE(AW83,AW87,AW91)</f>
        <v>#DIV/0!</v>
      </c>
      <c r="AX95" s="31" t="s">
        <v>50</v>
      </c>
      <c r="AY95" s="14" t="e">
        <f>AVERAGE(AY83,AY87,AY91)</f>
        <v>#DIV/0!</v>
      </c>
      <c r="AZ95" s="14" t="e">
        <f>AVERAGE(AZ83,AZ87,AZ91)</f>
        <v>#DIV/0!</v>
      </c>
      <c r="BA95" s="31" t="s">
        <v>50</v>
      </c>
      <c r="BB95" s="14" t="e">
        <f>AVERAGE(BB83,BB87,BB91)</f>
        <v>#DIV/0!</v>
      </c>
      <c r="BC95" s="14" t="e">
        <f>AVERAGE(BC83,BC87,BC91)</f>
        <v>#DIV/0!</v>
      </c>
      <c r="BD95" s="31" t="s">
        <v>50</v>
      </c>
      <c r="BE95" s="14" t="e">
        <f>AVERAGE(BE83,BE87,BE91)</f>
        <v>#DIV/0!</v>
      </c>
      <c r="BF95" s="14" t="e">
        <f>AVERAGE(BF83,BF87,BF91)</f>
        <v>#DIV/0!</v>
      </c>
      <c r="BG95" s="31" t="s">
        <v>50</v>
      </c>
      <c r="BH95" s="14" t="e">
        <f>AVERAGE(BH83,BH87,BH91)</f>
        <v>#DIV/0!</v>
      </c>
      <c r="BI95" s="14" t="e">
        <f>AVERAGE(BI83,BI87,BI91)</f>
        <v>#DIV/0!</v>
      </c>
      <c r="BJ95" s="31" t="s">
        <v>50</v>
      </c>
      <c r="BK95" s="14" t="e">
        <f>AVERAGE(BK83,BK87,BK91)</f>
        <v>#DIV/0!</v>
      </c>
      <c r="BL95" s="14" t="e">
        <f>AVERAGE(BL83,BL87,BL91)</f>
        <v>#DIV/0!</v>
      </c>
      <c r="BM95" s="31" t="s">
        <v>50</v>
      </c>
      <c r="BN95" s="14" t="e">
        <f>AVERAGE(BN83,BN87,BN91)</f>
        <v>#DIV/0!</v>
      </c>
      <c r="BO95" s="14">
        <f>AVERAGE(BO83,BO87,BO91)</f>
        <v>3.8333333333333335</v>
      </c>
      <c r="BP95" s="31" t="s">
        <v>50</v>
      </c>
      <c r="BQ95" s="14" t="e">
        <f>AVERAGE(BQ83,BQ87,BQ91)</f>
        <v>#DIV/0!</v>
      </c>
      <c r="BR95" s="14" t="e">
        <f>AVERAGE(BR83,BR87,BR91)</f>
        <v>#DIV/0!</v>
      </c>
      <c r="BS95" s="31" t="s">
        <v>50</v>
      </c>
      <c r="BT95" s="14" t="e">
        <f>AVERAGE(BT83,BT87,BT91)</f>
        <v>#DIV/0!</v>
      </c>
      <c r="BU95" s="14">
        <f>AVERAGE(BU83,BU87,BU91)</f>
        <v>3.5</v>
      </c>
      <c r="BV95" s="31" t="s">
        <v>50</v>
      </c>
      <c r="BW95" s="14" t="e">
        <f>AVERAGE(BW83,BW87,BW91)</f>
        <v>#DIV/0!</v>
      </c>
      <c r="BX95" s="14" t="e">
        <f>AVERAGE(BX83,BX87,BX91)</f>
        <v>#DIV/0!</v>
      </c>
      <c r="BY95" s="31" t="s">
        <v>50</v>
      </c>
      <c r="BZ95" s="14" t="e">
        <f>AVERAGE(BZ83,BZ87,BZ91)</f>
        <v>#DIV/0!</v>
      </c>
      <c r="CA95" s="14">
        <f>AVERAGE(CA83,CA87,CA91)</f>
        <v>3.7333333333333329</v>
      </c>
      <c r="CB95" s="31" t="s">
        <v>50</v>
      </c>
      <c r="CC95" s="14" t="e">
        <f>AVERAGE(CC83,CC87,CC91)</f>
        <v>#DIV/0!</v>
      </c>
      <c r="CD95" s="14" t="e">
        <f>AVERAGE(CD83,CD87,CD91)</f>
        <v>#DIV/0!</v>
      </c>
      <c r="CE95" s="31" t="s">
        <v>50</v>
      </c>
      <c r="CF95" s="14" t="e">
        <f>AVERAGE(CF83,CF87,CF91)</f>
        <v>#DIV/0!</v>
      </c>
      <c r="CG95" s="14" t="e">
        <f>AVERAGE(CG83,CG87,CG91)</f>
        <v>#DIV/0!</v>
      </c>
      <c r="CH95" s="31" t="s">
        <v>50</v>
      </c>
      <c r="CI95" s="14" t="e">
        <f>AVERAGE(CI83,CI87,CI91)</f>
        <v>#DIV/0!</v>
      </c>
      <c r="CJ95" s="14" t="e">
        <f>AVERAGE(CJ83,CJ87,CJ91)</f>
        <v>#DIV/0!</v>
      </c>
      <c r="CK95" s="31" t="s">
        <v>50</v>
      </c>
      <c r="CL95" s="14">
        <f>AVERAGE(CL83,CL87,CL91)</f>
        <v>4</v>
      </c>
      <c r="CM95" s="14">
        <f>AVERAGE(CM83,CM87,CM91)</f>
        <v>4</v>
      </c>
      <c r="CN95" s="31" t="s">
        <v>50</v>
      </c>
      <c r="CO95" s="14" t="e">
        <f>AVERAGE(CO83,CO87,CO91)</f>
        <v>#DIV/0!</v>
      </c>
      <c r="CP95" s="14" t="e">
        <f>AVERAGE(CP83,CP87,CP91)</f>
        <v>#DIV/0!</v>
      </c>
      <c r="CQ95" s="31" t="s">
        <v>50</v>
      </c>
      <c r="CR95" s="14" t="e">
        <f>AVERAGE(CR83,CR87,CR91)</f>
        <v>#DIV/0!</v>
      </c>
      <c r="CS95" s="14" t="e">
        <f>AVERAGE(CS83,CS87,CS91)</f>
        <v>#DIV/0!</v>
      </c>
      <c r="CT95" s="31" t="s">
        <v>50</v>
      </c>
      <c r="CU95" s="14" t="e">
        <f>AVERAGE(CU83,CU87,CU91)</f>
        <v>#DIV/0!</v>
      </c>
      <c r="CV95" s="14" t="e">
        <f>AVERAGE(CV83,CV87,CV91)</f>
        <v>#DIV/0!</v>
      </c>
      <c r="CW95" s="31" t="s">
        <v>50</v>
      </c>
      <c r="CX95" s="14" t="e">
        <f>AVERAGE(CX83,CX87,CX91)</f>
        <v>#DIV/0!</v>
      </c>
      <c r="CY95" s="14" t="e">
        <f>AVERAGE(CY83,CY87,CY91)</f>
        <v>#DIV/0!</v>
      </c>
      <c r="CZ95" s="31" t="s">
        <v>50</v>
      </c>
      <c r="DA95" s="14" t="e">
        <f>AVERAGE(DA83,DA87,DA91)</f>
        <v>#DIV/0!</v>
      </c>
      <c r="DB95" s="14">
        <f>AVERAGE(DB83,DB87,DB91)</f>
        <v>3.1666666666666665</v>
      </c>
    </row>
    <row r="96" spans="1:106">
      <c r="A96" s="112" t="s">
        <v>110</v>
      </c>
      <c r="B96" s="113"/>
      <c r="C96" s="113"/>
      <c r="D96" s="113"/>
      <c r="E96" s="55" t="s">
        <v>49</v>
      </c>
      <c r="F96" s="17">
        <f>F5</f>
        <v>20</v>
      </c>
      <c r="G96" s="56">
        <f>G5</f>
        <v>64</v>
      </c>
      <c r="H96" s="43" t="s">
        <v>49</v>
      </c>
      <c r="I96" s="19">
        <f>$I$5</f>
        <v>9</v>
      </c>
      <c r="J96" s="44">
        <f>$J$5</f>
        <v>18</v>
      </c>
      <c r="K96" s="43" t="s">
        <v>49</v>
      </c>
      <c r="L96" s="19">
        <f>$L$5</f>
        <v>1</v>
      </c>
      <c r="M96" s="44">
        <f>$M$5</f>
        <v>0</v>
      </c>
      <c r="N96" s="43" t="s">
        <v>49</v>
      </c>
      <c r="O96" s="19">
        <v>0</v>
      </c>
      <c r="P96" s="44">
        <v>0</v>
      </c>
      <c r="Q96" s="33" t="s">
        <v>49</v>
      </c>
      <c r="R96" s="20">
        <f>$R$5</f>
        <v>2</v>
      </c>
      <c r="S96" s="34">
        <f>$S$5</f>
        <v>3</v>
      </c>
      <c r="T96" s="33" t="s">
        <v>49</v>
      </c>
      <c r="U96" s="20">
        <f>$U$5</f>
        <v>0</v>
      </c>
      <c r="V96" s="34">
        <f>$V$5</f>
        <v>0</v>
      </c>
      <c r="W96" s="33" t="s">
        <v>49</v>
      </c>
      <c r="X96" s="20">
        <f>$X$5</f>
        <v>0</v>
      </c>
      <c r="Y96" s="34">
        <f>$Y$5</f>
        <v>0</v>
      </c>
      <c r="Z96" s="33" t="s">
        <v>49</v>
      </c>
      <c r="AA96" s="20">
        <f>$AA$5</f>
        <v>0</v>
      </c>
      <c r="AB96" s="34">
        <f>$AB$5</f>
        <v>0</v>
      </c>
      <c r="AC96" s="33" t="s">
        <v>49</v>
      </c>
      <c r="AD96" s="20">
        <f>$AD$5</f>
        <v>0</v>
      </c>
      <c r="AE96" s="34">
        <f>$AE$5</f>
        <v>0</v>
      </c>
      <c r="AF96" s="33" t="s">
        <v>49</v>
      </c>
      <c r="AG96" s="20">
        <f>$AG$5</f>
        <v>0</v>
      </c>
      <c r="AH96" s="34">
        <f>$AH$5</f>
        <v>0</v>
      </c>
      <c r="AI96" s="33" t="s">
        <v>49</v>
      </c>
      <c r="AJ96" s="20">
        <v>0</v>
      </c>
      <c r="AK96" s="34">
        <v>0</v>
      </c>
      <c r="AL96" s="33" t="s">
        <v>49</v>
      </c>
      <c r="AM96" s="20">
        <f>$AM$5</f>
        <v>0</v>
      </c>
      <c r="AN96" s="34">
        <f>$AN$5</f>
        <v>0</v>
      </c>
      <c r="AO96" s="33" t="s">
        <v>49</v>
      </c>
      <c r="AP96" s="20">
        <f>$AP$5</f>
        <v>0</v>
      </c>
      <c r="AQ96" s="34">
        <f>$AQ$5</f>
        <v>0</v>
      </c>
      <c r="AR96" s="33" t="s">
        <v>49</v>
      </c>
      <c r="AS96" s="20">
        <f>$AS$5</f>
        <v>0</v>
      </c>
      <c r="AT96" s="34">
        <f>$AT$5</f>
        <v>2</v>
      </c>
      <c r="AU96" s="33" t="s">
        <v>49</v>
      </c>
      <c r="AV96" s="20">
        <f>$AV$5</f>
        <v>2</v>
      </c>
      <c r="AW96" s="34">
        <f>$AW$5</f>
        <v>0</v>
      </c>
      <c r="AX96" s="33" t="s">
        <v>49</v>
      </c>
      <c r="AY96" s="20">
        <f>$AY$5</f>
        <v>0</v>
      </c>
      <c r="AZ96" s="34">
        <f>$AZ$5</f>
        <v>0</v>
      </c>
      <c r="BA96" s="33" t="s">
        <v>49</v>
      </c>
      <c r="BB96" s="20">
        <f>$BB$5</f>
        <v>0</v>
      </c>
      <c r="BC96" s="34">
        <f>$BC$5</f>
        <v>0</v>
      </c>
      <c r="BD96" s="33" t="s">
        <v>49</v>
      </c>
      <c r="BE96" s="20">
        <f>$BE$5</f>
        <v>0</v>
      </c>
      <c r="BF96" s="34">
        <f>$BF$5</f>
        <v>0</v>
      </c>
      <c r="BG96" s="33" t="s">
        <v>49</v>
      </c>
      <c r="BH96" s="20">
        <f>$BH$5</f>
        <v>0</v>
      </c>
      <c r="BI96" s="34">
        <f>$BI$5</f>
        <v>0</v>
      </c>
      <c r="BJ96" s="33" t="s">
        <v>49</v>
      </c>
      <c r="BK96" s="20">
        <f>$BK$5</f>
        <v>0</v>
      </c>
      <c r="BL96" s="34">
        <f>$BL$5</f>
        <v>0</v>
      </c>
      <c r="BM96" s="33" t="s">
        <v>49</v>
      </c>
      <c r="BN96" s="20">
        <f>$BN$5</f>
        <v>0</v>
      </c>
      <c r="BO96" s="34">
        <f>$BO$5</f>
        <v>2</v>
      </c>
      <c r="BP96" s="33" t="s">
        <v>49</v>
      </c>
      <c r="BQ96" s="20">
        <f>$BQ$5</f>
        <v>0</v>
      </c>
      <c r="BR96" s="34">
        <f>$BR$5</f>
        <v>0</v>
      </c>
      <c r="BS96" s="33" t="s">
        <v>49</v>
      </c>
      <c r="BT96" s="20">
        <f>$BT$5</f>
        <v>0</v>
      </c>
      <c r="BU96" s="34">
        <f>$BU$5</f>
        <v>2</v>
      </c>
      <c r="BV96" s="33" t="s">
        <v>49</v>
      </c>
      <c r="BW96" s="20">
        <f>$BW$5</f>
        <v>0</v>
      </c>
      <c r="BX96" s="34">
        <f>$BX$5</f>
        <v>0</v>
      </c>
      <c r="BY96" s="33" t="s">
        <v>49</v>
      </c>
      <c r="BZ96" s="20">
        <f>$BZ$5</f>
        <v>0</v>
      </c>
      <c r="CA96" s="34">
        <f>$CA$5</f>
        <v>8</v>
      </c>
      <c r="CB96" s="33" t="s">
        <v>49</v>
      </c>
      <c r="CC96" s="20">
        <f>$CC$5</f>
        <v>0</v>
      </c>
      <c r="CD96" s="34">
        <f>$CD$5</f>
        <v>0</v>
      </c>
      <c r="CE96" s="33" t="s">
        <v>49</v>
      </c>
      <c r="CF96" s="20">
        <f>$CF$5</f>
        <v>0</v>
      </c>
      <c r="CG96" s="34">
        <f>$CG$5</f>
        <v>0</v>
      </c>
      <c r="CH96" s="33" t="s">
        <v>49</v>
      </c>
      <c r="CI96" s="20">
        <v>0</v>
      </c>
      <c r="CJ96" s="34">
        <f>$CJ$5</f>
        <v>0</v>
      </c>
      <c r="CK96" s="33" t="s">
        <v>49</v>
      </c>
      <c r="CL96" s="20">
        <f>$CL$5</f>
        <v>6</v>
      </c>
      <c r="CM96" s="34">
        <f>$CM$5</f>
        <v>5</v>
      </c>
      <c r="CN96" s="33" t="s">
        <v>49</v>
      </c>
      <c r="CO96" s="20">
        <f>$CO$5</f>
        <v>0</v>
      </c>
      <c r="CP96" s="34">
        <f>$CP$5</f>
        <v>0</v>
      </c>
      <c r="CQ96" s="33" t="s">
        <v>49</v>
      </c>
      <c r="CR96" s="20">
        <f>$CR$5</f>
        <v>0</v>
      </c>
      <c r="CS96" s="34">
        <f>$CS$5</f>
        <v>0</v>
      </c>
      <c r="CT96" s="33" t="s">
        <v>49</v>
      </c>
      <c r="CU96" s="20">
        <f>$CU$5</f>
        <v>0</v>
      </c>
      <c r="CV96" s="34">
        <f>$CV$5</f>
        <v>0</v>
      </c>
      <c r="CW96" s="33" t="s">
        <v>49</v>
      </c>
      <c r="CX96" s="20">
        <f>$CX$5</f>
        <v>0</v>
      </c>
      <c r="CY96" s="34">
        <f>$CY$5</f>
        <v>0</v>
      </c>
      <c r="CZ96" s="33" t="s">
        <v>49</v>
      </c>
      <c r="DA96" s="20">
        <f>$DA$5</f>
        <v>0</v>
      </c>
      <c r="DB96" s="34">
        <f>$DB$5</f>
        <v>2</v>
      </c>
    </row>
    <row r="97" spans="1:106">
      <c r="A97" s="114"/>
      <c r="B97" s="115"/>
      <c r="C97" s="115"/>
      <c r="D97" s="115"/>
      <c r="E97" s="55" t="s">
        <v>50</v>
      </c>
      <c r="F97" s="18">
        <f>AVERAGE(F26,F53,F80,F95)</f>
        <v>3.7518333333333334</v>
      </c>
      <c r="G97" s="57">
        <f>AVERAGE(G26,G53,G26,G80,G26,G95,G26)</f>
        <v>3.7336666666666667</v>
      </c>
      <c r="H97" s="43" t="s">
        <v>50</v>
      </c>
      <c r="I97" s="10">
        <f>AVERAGE(I26,I53,I80,I95)</f>
        <v>3.7149999999999999</v>
      </c>
      <c r="J97" s="46">
        <f>AVERAGE(J26,J53,J26,J80,J26,J95,J26)</f>
        <v>3.7814285714285716</v>
      </c>
      <c r="K97" s="43" t="s">
        <v>50</v>
      </c>
      <c r="L97" s="10">
        <f>AVERAGE(L26,L53,L80,L95)</f>
        <v>4</v>
      </c>
      <c r="M97" s="46" t="e">
        <f>AVERAGE(M26,M53,M26,M80,M26,M95,M26)</f>
        <v>#DIV/0!</v>
      </c>
      <c r="N97" s="43" t="s">
        <v>50</v>
      </c>
      <c r="O97" s="10" t="e">
        <f>AVERAGE(O26,O53,O80,O95)</f>
        <v>#DIV/0!</v>
      </c>
      <c r="P97" s="46">
        <f>AVERAGE(P26,P53,P26,P80,P26,P95,P26)</f>
        <v>3.8557142857142854</v>
      </c>
      <c r="Q97" s="33" t="s">
        <v>50</v>
      </c>
      <c r="R97" s="38">
        <f>AVERAGE(R26,R53,R80,R95)</f>
        <v>3.270833333333333</v>
      </c>
      <c r="S97" s="38">
        <f>AVERAGE(S26,S53,S26,S80,S26,S95,S26)</f>
        <v>3.9785714285714286</v>
      </c>
      <c r="T97" s="33" t="s">
        <v>50</v>
      </c>
      <c r="U97" s="38" t="e">
        <f>AVERAGE(U26,U53,U26,U80,U26,U95,U26)</f>
        <v>#DIV/0!</v>
      </c>
      <c r="V97" s="38" t="e">
        <f>AVERAGE(V26,V53,V26,V80,V26,V95,V26)</f>
        <v>#DIV/0!</v>
      </c>
      <c r="W97" s="33" t="s">
        <v>50</v>
      </c>
      <c r="X97" s="38" t="e">
        <f>AVERAGE(X26,X53,X26,X80,X26,X95,X26)</f>
        <v>#DIV/0!</v>
      </c>
      <c r="Y97" s="38" t="e">
        <f>AVERAGE(Y26,Y53,Y26,Y80,Y26,Y95,Y26)</f>
        <v>#DIV/0!</v>
      </c>
      <c r="Z97" s="33" t="s">
        <v>50</v>
      </c>
      <c r="AA97" s="38" t="e">
        <f>AVERAGE(AA26,AA53,AA26,AA80,AA26,AA95,AA26)</f>
        <v>#DIV/0!</v>
      </c>
      <c r="AB97" s="38" t="e">
        <f>AVERAGE(AB26,AB53,AB26,AB80,AB26,AB95,AB26)</f>
        <v>#DIV/0!</v>
      </c>
      <c r="AC97" s="33" t="s">
        <v>50</v>
      </c>
      <c r="AD97" s="38" t="e">
        <f>AVERAGE(AD26,AD53,AD26,AD80,AD26,AD95,AD26)</f>
        <v>#DIV/0!</v>
      </c>
      <c r="AE97" s="38" t="e">
        <f>AVERAGE(AE26,AE53,AE26,AE80,AE26,AE95,AE26)</f>
        <v>#DIV/0!</v>
      </c>
      <c r="AF97" s="33" t="s">
        <v>50</v>
      </c>
      <c r="AG97" s="38" t="e">
        <f>AVERAGE(AG26,AG53,AG26,AG80,AG26,AG95,AG26)</f>
        <v>#DIV/0!</v>
      </c>
      <c r="AH97" s="38" t="e">
        <f>AVERAGE(AH26,AH53,AH26,AH80,AH26,AH95,AH26)</f>
        <v>#DIV/0!</v>
      </c>
      <c r="AI97" s="33" t="s">
        <v>50</v>
      </c>
      <c r="AJ97" s="38" t="e">
        <f>AVERAGE(AJ26,AJ53,AJ26,AJ80,AJ26,AJ95,AJ26)</f>
        <v>#DIV/0!</v>
      </c>
      <c r="AK97" s="38">
        <f>AVERAGE(AK26,AK53,AK26,AK80,AK26,AK95,AK26)</f>
        <v>3.741428571428572</v>
      </c>
      <c r="AL97" s="33" t="s">
        <v>50</v>
      </c>
      <c r="AM97" s="38" t="e">
        <f>AVERAGE(AM26,AM53,AM26,AM80,AM26,AM95,AM26)</f>
        <v>#DIV/0!</v>
      </c>
      <c r="AN97" s="38" t="e">
        <f>AVERAGE(AN26,AN53,AN26,AN80,AN26,AN95,AN26)</f>
        <v>#DIV/0!</v>
      </c>
      <c r="AO97" s="33" t="s">
        <v>50</v>
      </c>
      <c r="AP97" s="38" t="e">
        <f>AVERAGE(AP26,AP53,AP26,AP80,AP26,AP95,AP26)</f>
        <v>#DIV/0!</v>
      </c>
      <c r="AQ97" s="38" t="e">
        <f>AVERAGE(AQ26,AQ53,AQ26,AQ80,AQ26,AQ95,AQ26)</f>
        <v>#DIV/0!</v>
      </c>
      <c r="AR97" s="33" t="s">
        <v>50</v>
      </c>
      <c r="AS97" s="38" t="e">
        <f>AVERAGE(AS26,AS53,AS26,AS80,AS26,AS95,AS26)</f>
        <v>#DIV/0!</v>
      </c>
      <c r="AT97" s="38">
        <f>AVERAGE(AT26,AT53,AT26,AT80,AT26,AT95,AT26)</f>
        <v>3.8809523809523805</v>
      </c>
      <c r="AU97" s="33" t="s">
        <v>50</v>
      </c>
      <c r="AV97" s="38">
        <f>AVERAGE(AV26,AV53,AV80,AV95)</f>
        <v>3.791666666666667</v>
      </c>
      <c r="AW97" s="38" t="e">
        <f>AVERAGE(AW26,AW53,AW26,AW80,AW26,AW95,AW26)</f>
        <v>#DIV/0!</v>
      </c>
      <c r="AX97" s="33" t="s">
        <v>50</v>
      </c>
      <c r="AY97" s="38" t="e">
        <f>AVERAGE(AY26,AY53,AY26,AY80,AY26,AY95,AY26)</f>
        <v>#DIV/0!</v>
      </c>
      <c r="AZ97" s="38" t="e">
        <f>AVERAGE(AZ26,AZ53,AZ26,AZ80,AZ26,AZ95,AZ26)</f>
        <v>#DIV/0!</v>
      </c>
      <c r="BA97" s="33" t="s">
        <v>50</v>
      </c>
      <c r="BB97" s="38" t="e">
        <f>AVERAGE(BB26,BB53,BB26,BB80,BB26,BB95,BB26)</f>
        <v>#DIV/0!</v>
      </c>
      <c r="BC97" s="38" t="e">
        <f>AVERAGE(BC26,BC53,BC26,BC80,BC26,BC95,BC26)</f>
        <v>#DIV/0!</v>
      </c>
      <c r="BD97" s="33" t="s">
        <v>50</v>
      </c>
      <c r="BE97" s="38" t="e">
        <f>AVERAGE(BE26,BE53,BE26,BE80,BE26,BE95,BE26)</f>
        <v>#DIV/0!</v>
      </c>
      <c r="BF97" s="38" t="e">
        <f>AVERAGE(BF26,BF53,BF26,BF80,BF26,BF95,BF26)</f>
        <v>#DIV/0!</v>
      </c>
      <c r="BG97" s="33" t="s">
        <v>50</v>
      </c>
      <c r="BH97" s="38" t="e">
        <f>AVERAGE(BH26,BH53,BH26,BH80,BH26,BH95,BH26)</f>
        <v>#DIV/0!</v>
      </c>
      <c r="BI97" s="38" t="e">
        <f>AVERAGE(BI26,BI53,BI26,BI80,BI26,BI95,BI26)</f>
        <v>#DIV/0!</v>
      </c>
      <c r="BJ97" s="33" t="s">
        <v>50</v>
      </c>
      <c r="BK97" s="38" t="e">
        <f>AVERAGE(BK26,BK53,BK26,BK80,BK26,BK95,BK26)</f>
        <v>#DIV/0!</v>
      </c>
      <c r="BL97" s="38" t="e">
        <f>AVERAGE(BL26,BL53,BL26,BL80,BL26,BL95,BL26)</f>
        <v>#DIV/0!</v>
      </c>
      <c r="BM97" s="33" t="s">
        <v>50</v>
      </c>
      <c r="BN97" s="38" t="e">
        <f>AVERAGE(BN26,BN53,BN26,BN80,BN26,BN95,BN26)</f>
        <v>#DIV/0!</v>
      </c>
      <c r="BO97" s="38">
        <f>AVERAGE(BO26,BO53,BO26,BO80,BO26,BO95,BO26)</f>
        <v>3.628571428571429</v>
      </c>
      <c r="BP97" s="33" t="s">
        <v>50</v>
      </c>
      <c r="BQ97" s="38" t="e">
        <f>AVERAGE(BQ26,BQ53,BQ26,BQ80,BQ26,BQ95,BQ26)</f>
        <v>#DIV/0!</v>
      </c>
      <c r="BR97" s="38" t="e">
        <f>AVERAGE(BR26,BR53,BR26,BR80,BR26,BR95,BR26)</f>
        <v>#DIV/0!</v>
      </c>
      <c r="BS97" s="33" t="s">
        <v>50</v>
      </c>
      <c r="BT97" s="38" t="e">
        <f>AVERAGE(BT26,BT53,BT26,BT80,BT26,BT95,BT26)</f>
        <v>#DIV/0!</v>
      </c>
      <c r="BU97" s="38">
        <f>AVERAGE(BU26,BU53,BU26,BU80,BU26,BU95,BU26)</f>
        <v>3.7285714285714282</v>
      </c>
      <c r="BV97" s="33" t="s">
        <v>50</v>
      </c>
      <c r="BW97" s="38" t="e">
        <f>AVERAGE(BW26,BW53,BW26,BW80,BW26,BW95,BW26)</f>
        <v>#DIV/0!</v>
      </c>
      <c r="BX97" s="38" t="e">
        <f>AVERAGE(BX26,BX53,BX26,BX80,BX26,BX95,BX26)</f>
        <v>#DIV/0!</v>
      </c>
      <c r="BY97" s="33" t="s">
        <v>50</v>
      </c>
      <c r="BZ97" s="38" t="e">
        <f>AVERAGE(BZ26,BZ53,BZ26,BZ80,BZ26,BZ95,BZ26)</f>
        <v>#DIV/0!</v>
      </c>
      <c r="CA97" s="38">
        <f>AVERAGE(CA26,CA53,CA26,CA80,CA26,CA95,CA26)</f>
        <v>3.6004761904761908</v>
      </c>
      <c r="CB97" s="33" t="s">
        <v>50</v>
      </c>
      <c r="CC97" s="38" t="e">
        <f>AVERAGE(CC26,CC53,CC26,CC80,CC26,CC95,CC26)</f>
        <v>#DIV/0!</v>
      </c>
      <c r="CD97" s="38" t="e">
        <f>AVERAGE(CD26,CD53,CD26,CD80,CD26,CD95,CD26)</f>
        <v>#DIV/0!</v>
      </c>
      <c r="CE97" s="33" t="s">
        <v>50</v>
      </c>
      <c r="CF97" s="38" t="e">
        <f>AVERAGE(CF26,CF53,CF26,CF80,CF26,CF95,CF26)</f>
        <v>#DIV/0!</v>
      </c>
      <c r="CG97" s="38" t="e">
        <f>AVERAGE(CG26,CG53,CG26,CG80,CG26,CG95,CG26)</f>
        <v>#DIV/0!</v>
      </c>
      <c r="CH97" s="33" t="s">
        <v>50</v>
      </c>
      <c r="CI97" s="38" t="e">
        <f>AVERAGE(CI26,CI53,CI26,CI80,CI26,CI95,CI26)</f>
        <v>#DIV/0!</v>
      </c>
      <c r="CJ97" s="38" t="e">
        <f>AVERAGE(CJ26,CJ53,CJ26,CJ80,CJ26,CJ95,CJ26)</f>
        <v>#DIV/0!</v>
      </c>
      <c r="CK97" s="33" t="s">
        <v>50</v>
      </c>
      <c r="CL97" s="38">
        <f>AVERAGE(CL26,CL53,CL26,CL80,CL26,CL95,CL26)</f>
        <v>3.9723809523809526</v>
      </c>
      <c r="CM97" s="38">
        <f>AVERAGE(CM26,CM53,CM26,CM80,CM26,CM95,CM26)</f>
        <v>3.7838095238095235</v>
      </c>
      <c r="CN97" s="33" t="s">
        <v>50</v>
      </c>
      <c r="CO97" s="38" t="e">
        <f>AVERAGE(CO26,CO53,CO26,CO80,CO26,CO95,CO26)</f>
        <v>#DIV/0!</v>
      </c>
      <c r="CP97" s="38" t="e">
        <f>AVERAGE(CP26,CP53,CP26,CP80,CP26,CP95,CP26)</f>
        <v>#DIV/0!</v>
      </c>
      <c r="CQ97" s="33" t="s">
        <v>50</v>
      </c>
      <c r="CR97" s="38" t="e">
        <f>AVERAGE(CR26,CR53,CR26,CR80,CR26,CR95,CR26)</f>
        <v>#DIV/0!</v>
      </c>
      <c r="CS97" s="38" t="e">
        <f>AVERAGE(CS26,CS53,CS26,CS80,CS26,CS95,CS26)</f>
        <v>#DIV/0!</v>
      </c>
      <c r="CT97" s="33" t="s">
        <v>50</v>
      </c>
      <c r="CU97" s="38" t="e">
        <f>AVERAGE(CU26,CU53,CU26,CU80,CU26,CU95,CU26)</f>
        <v>#DIV/0!</v>
      </c>
      <c r="CV97" s="38" t="e">
        <f>AVERAGE(CV26,CV53,CV26,CV80,CV26,CV95,CV26)</f>
        <v>#DIV/0!</v>
      </c>
      <c r="CW97" s="33" t="s">
        <v>50</v>
      </c>
      <c r="CX97" s="38" t="e">
        <f>AVERAGE(CX26,CX53,CX26,CX80,CX26,CX95,CX26)</f>
        <v>#DIV/0!</v>
      </c>
      <c r="CY97" s="38" t="e">
        <f>AVERAGE(CY26,CY53,CY26,CY80,CY26,CY95,CY26)</f>
        <v>#DIV/0!</v>
      </c>
      <c r="CZ97" s="33" t="s">
        <v>50</v>
      </c>
      <c r="DA97" s="38" t="e">
        <f>AVERAGE(DA26,DA53,DA26,DA80,DA26,DA95,DA26)</f>
        <v>#DIV/0!</v>
      </c>
      <c r="DB97" s="38">
        <f>AVERAGE(DB26,DB53,DB26,DB80,DB26,DB95,DB26)</f>
        <v>3.3571428571428577</v>
      </c>
    </row>
    <row r="98" spans="1:106">
      <c r="B98"/>
      <c r="C98" s="67"/>
      <c r="D98" s="67"/>
      <c r="E98" s="35"/>
      <c r="F98"/>
      <c r="G98" s="36"/>
      <c r="H98" s="35"/>
      <c r="I98"/>
      <c r="J98" s="36"/>
      <c r="K98" s="35"/>
      <c r="L98"/>
      <c r="M98" s="36"/>
      <c r="N98" s="35"/>
      <c r="O98"/>
      <c r="P98" s="36"/>
      <c r="Q98" s="35"/>
      <c r="R98"/>
      <c r="S98" s="36"/>
      <c r="T98" s="35"/>
      <c r="U98"/>
      <c r="V98" s="36"/>
      <c r="W98" s="35"/>
      <c r="X98"/>
      <c r="Y98" s="36"/>
      <c r="Z98" s="35"/>
      <c r="AA98"/>
      <c r="AB98" s="36"/>
      <c r="AC98" s="35"/>
      <c r="AD98"/>
      <c r="AE98" s="36"/>
      <c r="AF98" s="35"/>
      <c r="AG98"/>
      <c r="AH98" s="36"/>
      <c r="AI98" s="35"/>
      <c r="AJ98"/>
      <c r="AK98" s="36"/>
      <c r="AL98" s="35"/>
      <c r="AM98"/>
      <c r="AN98" s="36"/>
      <c r="AO98" s="35"/>
      <c r="AP98"/>
      <c r="AQ98" s="36"/>
      <c r="AR98" s="35"/>
      <c r="AS98"/>
      <c r="AT98" s="36"/>
      <c r="AU98" s="35"/>
      <c r="AV98"/>
      <c r="AW98" s="36"/>
      <c r="AX98" s="35"/>
      <c r="AY98"/>
      <c r="AZ98" s="36"/>
      <c r="BA98" s="35"/>
      <c r="BB98"/>
      <c r="BC98" s="36"/>
      <c r="BD98" s="35"/>
      <c r="BE98"/>
      <c r="BF98" s="36"/>
      <c r="BG98" s="35"/>
      <c r="BH98"/>
      <c r="BI98" s="36"/>
      <c r="BJ98" s="35"/>
      <c r="BK98"/>
      <c r="BL98" s="36"/>
      <c r="BM98" s="35"/>
      <c r="BN98"/>
      <c r="BO98" s="36"/>
      <c r="BP98" s="35"/>
      <c r="BQ98"/>
      <c r="BR98" s="36"/>
      <c r="BS98" s="35"/>
      <c r="BT98"/>
      <c r="BU98" s="36"/>
      <c r="BV98" s="35"/>
      <c r="BW98"/>
      <c r="BX98" s="36"/>
      <c r="BY98" s="35"/>
      <c r="BZ98"/>
      <c r="CA98" s="36"/>
      <c r="CB98" s="35"/>
      <c r="CC98"/>
      <c r="CD98" s="36"/>
      <c r="CE98" s="35"/>
      <c r="CF98"/>
      <c r="CG98" s="36"/>
      <c r="CH98" s="35"/>
      <c r="CI98"/>
      <c r="CJ98" s="36"/>
      <c r="CK98" s="35"/>
      <c r="CL98"/>
      <c r="CM98" s="36"/>
      <c r="CN98" s="35"/>
      <c r="CO98"/>
      <c r="CP98" s="36"/>
      <c r="CQ98" s="35"/>
      <c r="CR98"/>
      <c r="CS98" s="36"/>
      <c r="CT98" s="35"/>
      <c r="CU98"/>
      <c r="CV98" s="36"/>
      <c r="CW98" s="35"/>
      <c r="CX98"/>
      <c r="CY98" s="36"/>
      <c r="CZ98" s="35"/>
      <c r="DA98"/>
      <c r="DB98" s="36"/>
    </row>
    <row r="99" spans="1:106" s="61" customFormat="1">
      <c r="A99" s="99" t="s">
        <v>111</v>
      </c>
      <c r="B99" s="100"/>
      <c r="C99" s="100"/>
      <c r="D99" s="100"/>
      <c r="E99" s="58" t="s">
        <v>112</v>
      </c>
      <c r="F99" s="59"/>
      <c r="G99" s="60"/>
      <c r="H99" s="58" t="s">
        <v>113</v>
      </c>
      <c r="I99" s="59"/>
      <c r="J99" s="60"/>
      <c r="K99" s="58" t="s">
        <v>113</v>
      </c>
      <c r="L99" s="59"/>
      <c r="M99" s="60"/>
      <c r="N99" s="58" t="s">
        <v>113</v>
      </c>
      <c r="O99" s="59"/>
      <c r="P99" s="60"/>
      <c r="Q99" s="58" t="s">
        <v>113</v>
      </c>
      <c r="R99" s="59"/>
      <c r="S99" s="60"/>
      <c r="T99" s="58" t="s">
        <v>113</v>
      </c>
      <c r="U99" s="59"/>
      <c r="V99" s="60"/>
      <c r="W99" s="58" t="s">
        <v>113</v>
      </c>
      <c r="X99" s="59"/>
      <c r="Y99" s="60"/>
      <c r="Z99" s="58" t="s">
        <v>113</v>
      </c>
      <c r="AA99" s="59"/>
      <c r="AB99" s="60"/>
      <c r="AC99" s="58" t="s">
        <v>113</v>
      </c>
      <c r="AD99" s="59"/>
      <c r="AE99" s="60"/>
      <c r="AF99" s="58" t="s">
        <v>113</v>
      </c>
      <c r="AG99" s="59"/>
      <c r="AH99" s="60"/>
      <c r="AI99" s="58" t="s">
        <v>113</v>
      </c>
      <c r="AJ99" s="59"/>
      <c r="AK99" s="60"/>
      <c r="AL99" s="58" t="s">
        <v>113</v>
      </c>
      <c r="AM99" s="59"/>
      <c r="AN99" s="60"/>
      <c r="AO99" s="58" t="s">
        <v>113</v>
      </c>
      <c r="AP99" s="59"/>
      <c r="AQ99" s="60"/>
      <c r="AR99" s="58" t="s">
        <v>113</v>
      </c>
      <c r="AS99" s="59"/>
      <c r="AT99" s="60"/>
      <c r="AU99" s="58" t="s">
        <v>113</v>
      </c>
      <c r="AV99" s="59"/>
      <c r="AW99" s="60"/>
      <c r="AX99" s="58" t="s">
        <v>113</v>
      </c>
      <c r="AY99" s="59"/>
      <c r="AZ99" s="60"/>
      <c r="BA99" s="58" t="s">
        <v>113</v>
      </c>
      <c r="BB99" s="59"/>
      <c r="BC99" s="60"/>
      <c r="BD99" s="58" t="s">
        <v>113</v>
      </c>
      <c r="BE99" s="59"/>
      <c r="BF99" s="60"/>
      <c r="BG99" s="58" t="s">
        <v>113</v>
      </c>
      <c r="BH99" s="59"/>
      <c r="BI99" s="60"/>
      <c r="BJ99" s="58" t="s">
        <v>113</v>
      </c>
      <c r="BK99" s="59"/>
      <c r="BL99" s="60"/>
      <c r="BM99" s="58" t="s">
        <v>113</v>
      </c>
      <c r="BN99" s="59"/>
      <c r="BO99" s="60"/>
      <c r="BP99" s="58" t="s">
        <v>113</v>
      </c>
      <c r="BQ99" s="59"/>
      <c r="BR99" s="60"/>
      <c r="BS99" s="58" t="s">
        <v>113</v>
      </c>
      <c r="BT99" s="59"/>
      <c r="BU99" s="60"/>
      <c r="BV99" s="58" t="s">
        <v>113</v>
      </c>
      <c r="BW99" s="59"/>
      <c r="BX99" s="60"/>
      <c r="BY99" s="58" t="s">
        <v>113</v>
      </c>
      <c r="BZ99" s="59"/>
      <c r="CA99" s="60"/>
      <c r="CB99" s="58" t="s">
        <v>113</v>
      </c>
      <c r="CC99" s="59"/>
      <c r="CD99" s="60"/>
      <c r="CE99" s="58" t="s">
        <v>113</v>
      </c>
      <c r="CF99" s="59"/>
      <c r="CG99" s="60"/>
      <c r="CH99" s="58" t="s">
        <v>113</v>
      </c>
      <c r="CI99" s="59"/>
      <c r="CJ99" s="60"/>
      <c r="CK99" s="58" t="s">
        <v>113</v>
      </c>
      <c r="CL99" s="59"/>
      <c r="CM99" s="60"/>
      <c r="CN99" s="58" t="s">
        <v>113</v>
      </c>
      <c r="CO99" s="59"/>
      <c r="CP99" s="60"/>
      <c r="CQ99" s="58" t="s">
        <v>113</v>
      </c>
      <c r="CR99" s="59"/>
      <c r="CS99" s="60"/>
      <c r="CT99" s="58" t="s">
        <v>113</v>
      </c>
      <c r="CU99" s="59"/>
      <c r="CV99" s="60"/>
      <c r="CW99" s="58" t="s">
        <v>113</v>
      </c>
      <c r="CX99" s="59"/>
      <c r="CY99" s="60"/>
      <c r="CZ99" s="58" t="s">
        <v>113</v>
      </c>
      <c r="DA99" s="59"/>
      <c r="DB99" s="60"/>
    </row>
    <row r="100" spans="1:106" s="61" customFormat="1">
      <c r="A100" s="101"/>
      <c r="B100" s="102"/>
      <c r="C100" s="102"/>
      <c r="D100" s="102"/>
      <c r="E100" s="62" t="s">
        <v>114</v>
      </c>
      <c r="F100" s="63"/>
      <c r="G100" s="64"/>
      <c r="H100" s="62" t="s">
        <v>115</v>
      </c>
      <c r="I100" s="63"/>
      <c r="J100" s="64"/>
      <c r="K100" s="62" t="s">
        <v>115</v>
      </c>
      <c r="L100" s="63"/>
      <c r="M100" s="64"/>
      <c r="N100" s="62" t="s">
        <v>115</v>
      </c>
      <c r="O100" s="63"/>
      <c r="P100" s="64"/>
      <c r="Q100" s="62" t="s">
        <v>115</v>
      </c>
      <c r="R100" s="63"/>
      <c r="S100" s="64"/>
      <c r="T100" s="62" t="s">
        <v>115</v>
      </c>
      <c r="U100" s="63"/>
      <c r="V100" s="64"/>
      <c r="W100" s="62" t="s">
        <v>115</v>
      </c>
      <c r="X100" s="63"/>
      <c r="Y100" s="64"/>
      <c r="Z100" s="62" t="s">
        <v>115</v>
      </c>
      <c r="AA100" s="63"/>
      <c r="AB100" s="64"/>
      <c r="AC100" s="62" t="s">
        <v>115</v>
      </c>
      <c r="AD100" s="63"/>
      <c r="AE100" s="64"/>
      <c r="AF100" s="62" t="s">
        <v>115</v>
      </c>
      <c r="AG100" s="63"/>
      <c r="AH100" s="64"/>
      <c r="AI100" s="62" t="s">
        <v>115</v>
      </c>
      <c r="AJ100" s="63"/>
      <c r="AK100" s="64"/>
      <c r="AL100" s="62" t="s">
        <v>115</v>
      </c>
      <c r="AM100" s="63"/>
      <c r="AN100" s="64"/>
      <c r="AO100" s="62" t="s">
        <v>115</v>
      </c>
      <c r="AP100" s="63"/>
      <c r="AQ100" s="64"/>
      <c r="AR100" s="62" t="s">
        <v>115</v>
      </c>
      <c r="AS100" s="63"/>
      <c r="AT100" s="64"/>
      <c r="AU100" s="62" t="s">
        <v>115</v>
      </c>
      <c r="AV100" s="63"/>
      <c r="AW100" s="64"/>
      <c r="AX100" s="62" t="s">
        <v>115</v>
      </c>
      <c r="AY100" s="63"/>
      <c r="AZ100" s="64"/>
      <c r="BA100" s="62" t="s">
        <v>115</v>
      </c>
      <c r="BB100" s="63"/>
      <c r="BC100" s="64"/>
      <c r="BD100" s="62" t="s">
        <v>115</v>
      </c>
      <c r="BE100" s="63"/>
      <c r="BF100" s="64"/>
      <c r="BG100" s="62" t="s">
        <v>115</v>
      </c>
      <c r="BH100" s="63"/>
      <c r="BI100" s="64"/>
      <c r="BJ100" s="62" t="s">
        <v>115</v>
      </c>
      <c r="BK100" s="63"/>
      <c r="BL100" s="64"/>
      <c r="BM100" s="62" t="s">
        <v>115</v>
      </c>
      <c r="BN100" s="63"/>
      <c r="BO100" s="64"/>
      <c r="BP100" s="62" t="s">
        <v>115</v>
      </c>
      <c r="BQ100" s="63"/>
      <c r="BR100" s="64"/>
      <c r="BS100" s="62" t="s">
        <v>115</v>
      </c>
      <c r="BT100" s="63"/>
      <c r="BU100" s="64"/>
      <c r="BV100" s="62" t="s">
        <v>115</v>
      </c>
      <c r="BW100" s="63"/>
      <c r="BX100" s="64"/>
      <c r="BY100" s="62" t="s">
        <v>115</v>
      </c>
      <c r="BZ100" s="63"/>
      <c r="CA100" s="64"/>
      <c r="CB100" s="62" t="s">
        <v>115</v>
      </c>
      <c r="CC100" s="63"/>
      <c r="CD100" s="64"/>
      <c r="CE100" s="62" t="s">
        <v>115</v>
      </c>
      <c r="CF100" s="63"/>
      <c r="CG100" s="64"/>
      <c r="CH100" s="62" t="s">
        <v>115</v>
      </c>
      <c r="CI100" s="63"/>
      <c r="CJ100" s="64"/>
      <c r="CK100" s="62" t="s">
        <v>115</v>
      </c>
      <c r="CL100" s="63"/>
      <c r="CM100" s="64"/>
      <c r="CN100" s="62" t="s">
        <v>115</v>
      </c>
      <c r="CO100" s="63"/>
      <c r="CP100" s="64"/>
      <c r="CQ100" s="62" t="s">
        <v>115</v>
      </c>
      <c r="CR100" s="63"/>
      <c r="CS100" s="64"/>
      <c r="CT100" s="62" t="s">
        <v>115</v>
      </c>
      <c r="CU100" s="63"/>
      <c r="CV100" s="64"/>
      <c r="CW100" s="62" t="s">
        <v>115</v>
      </c>
      <c r="CX100" s="63"/>
      <c r="CY100" s="64"/>
      <c r="CZ100" s="62" t="s">
        <v>115</v>
      </c>
      <c r="DA100" s="63"/>
      <c r="DB100" s="64"/>
    </row>
    <row r="101" spans="1:106">
      <c r="B101"/>
      <c r="C101" s="67"/>
      <c r="D101" s="67"/>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row>
    <row r="102" spans="1:106">
      <c r="B102"/>
      <c r="C102" s="67"/>
      <c r="D102" s="67"/>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row>
    <row r="103" spans="1:106">
      <c r="B103"/>
      <c r="C103" s="67"/>
      <c r="D103" s="67"/>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row>
    <row r="104" spans="1:106">
      <c r="B104"/>
      <c r="C104" s="67"/>
      <c r="D104" s="67"/>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row>
    <row r="105" spans="1:106">
      <c r="B105"/>
      <c r="C105" s="67"/>
      <c r="D105" s="67"/>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row>
    <row r="106" spans="1:106">
      <c r="B106"/>
      <c r="C106" s="67"/>
      <c r="D106" s="6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row>
    <row r="107" spans="1:106">
      <c r="B107"/>
      <c r="C107" s="67"/>
      <c r="D107" s="6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row>
    <row r="108" spans="1:106">
      <c r="B108"/>
      <c r="C108" s="67"/>
      <c r="D108" s="67"/>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row>
    <row r="109" spans="1:106">
      <c r="B109"/>
      <c r="C109" s="67"/>
      <c r="D109" s="67"/>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row>
    <row r="110" spans="1:106">
      <c r="B110"/>
      <c r="C110" s="67"/>
      <c r="D110" s="67"/>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row>
    <row r="111" spans="1:106">
      <c r="B111"/>
      <c r="C111" s="67"/>
      <c r="D111" s="67"/>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row>
    <row r="112" spans="1:106">
      <c r="B112"/>
      <c r="C112" s="67"/>
      <c r="D112" s="67"/>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row>
    <row r="113" spans="2:106">
      <c r="B113"/>
      <c r="C113" s="67"/>
      <c r="D113" s="67"/>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row>
    <row r="114" spans="2:106">
      <c r="B114"/>
      <c r="C114" s="67"/>
      <c r="D114" s="67"/>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row>
    <row r="115" spans="2:106">
      <c r="B115"/>
      <c r="C115" s="67"/>
      <c r="D115" s="67"/>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row>
    <row r="116" spans="2:106">
      <c r="B116"/>
      <c r="C116" s="67"/>
      <c r="D116" s="67"/>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row>
    <row r="117" spans="2:106">
      <c r="B117"/>
      <c r="C117" s="67"/>
      <c r="D117" s="6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row>
    <row r="118" spans="2:106">
      <c r="B118"/>
      <c r="C118" s="67"/>
      <c r="D118" s="67"/>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row>
    <row r="119" spans="2:106">
      <c r="B119"/>
      <c r="C119" s="67"/>
      <c r="D119" s="67"/>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row>
    <row r="120" spans="2:106">
      <c r="B120"/>
      <c r="C120" s="67"/>
      <c r="D120" s="67"/>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row>
    <row r="121" spans="2:106">
      <c r="B121"/>
      <c r="C121" s="67"/>
      <c r="D121" s="67"/>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row>
    <row r="122" spans="2:106">
      <c r="B122"/>
      <c r="C122" s="67"/>
      <c r="D122" s="67"/>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row>
    <row r="123" spans="2:106">
      <c r="B123"/>
      <c r="C123" s="67"/>
      <c r="D123" s="67"/>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row>
    <row r="124" spans="2:106">
      <c r="B124"/>
      <c r="C124" s="67"/>
      <c r="D124" s="67"/>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row>
    <row r="125" spans="2:106">
      <c r="B125"/>
      <c r="C125" s="67"/>
      <c r="D125" s="67"/>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row>
    <row r="126" spans="2:106">
      <c r="B126"/>
      <c r="C126" s="67"/>
      <c r="D126" s="67"/>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row>
    <row r="127" spans="2:106">
      <c r="B127"/>
      <c r="C127" s="67"/>
      <c r="D127" s="6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row>
    <row r="128" spans="2:106">
      <c r="B128"/>
      <c r="C128" s="67"/>
      <c r="D128" s="67"/>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row>
    <row r="129" spans="2:106">
      <c r="B129"/>
      <c r="C129" s="67"/>
      <c r="D129" s="67"/>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row>
    <row r="130" spans="2:106">
      <c r="B130"/>
      <c r="C130" s="67"/>
      <c r="D130" s="67"/>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row>
    <row r="131" spans="2:106">
      <c r="B131"/>
      <c r="C131" s="67"/>
      <c r="D131" s="67"/>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row>
    <row r="132" spans="2:106">
      <c r="B132"/>
      <c r="C132" s="67"/>
      <c r="D132" s="67"/>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row>
    <row r="133" spans="2:106">
      <c r="B133"/>
      <c r="C133" s="67"/>
      <c r="D133" s="67"/>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row>
    <row r="134" spans="2:106">
      <c r="B134"/>
      <c r="C134" s="67"/>
      <c r="D134" s="67"/>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row>
    <row r="135" spans="2:106">
      <c r="B135"/>
      <c r="C135" s="67"/>
      <c r="D135" s="67"/>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row>
    <row r="136" spans="2:106">
      <c r="B136"/>
      <c r="C136" s="67"/>
      <c r="D136" s="67"/>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row>
    <row r="137" spans="2:106">
      <c r="B137"/>
      <c r="C137" s="67"/>
      <c r="D137" s="6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row>
    <row r="138" spans="2:106">
      <c r="B138"/>
      <c r="C138" s="67"/>
      <c r="D138" s="67"/>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row>
    <row r="139" spans="2:106">
      <c r="B139"/>
      <c r="C139" s="67"/>
      <c r="D139" s="67"/>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row>
    <row r="140" spans="2:106">
      <c r="B140"/>
      <c r="C140" s="67"/>
      <c r="D140" s="67"/>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row>
    <row r="141" spans="2:106">
      <c r="B141"/>
      <c r="C141" s="67"/>
      <c r="D141" s="67"/>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row>
    <row r="142" spans="2:106">
      <c r="B142"/>
      <c r="C142" s="67"/>
      <c r="D142" s="67"/>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row>
    <row r="143" spans="2:106">
      <c r="B143"/>
      <c r="C143" s="67"/>
      <c r="D143" s="67"/>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row>
    <row r="144" spans="2:106">
      <c r="B144"/>
      <c r="C144" s="67"/>
      <c r="D144" s="67"/>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row>
    <row r="145" spans="2:106">
      <c r="B145"/>
      <c r="C145" s="67"/>
      <c r="D145" s="67"/>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row>
    <row r="146" spans="2:106">
      <c r="B146"/>
      <c r="C146" s="67"/>
      <c r="D146" s="67"/>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row>
    <row r="147" spans="2:106">
      <c r="B147"/>
      <c r="C147" s="67"/>
      <c r="D147" s="6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row>
    <row r="148" spans="2:106">
      <c r="B148"/>
      <c r="C148" s="67"/>
      <c r="D148" s="67"/>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row>
    <row r="149" spans="2:106">
      <c r="B149"/>
      <c r="C149" s="67"/>
      <c r="D149" s="67"/>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row>
    <row r="150" spans="2:106">
      <c r="B150"/>
      <c r="C150" s="67"/>
      <c r="D150" s="67"/>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row>
    <row r="151" spans="2:106">
      <c r="B151"/>
      <c r="C151" s="67"/>
      <c r="D151" s="67"/>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row>
    <row r="152" spans="2:106">
      <c r="B152"/>
      <c r="C152" s="67"/>
      <c r="D152" s="67"/>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row>
    <row r="153" spans="2:106">
      <c r="B153"/>
      <c r="C153" s="67"/>
      <c r="D153" s="67"/>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row>
    <row r="154" spans="2:106">
      <c r="B154"/>
      <c r="C154" s="67"/>
      <c r="D154" s="67"/>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row>
    <row r="155" spans="2:106">
      <c r="B155"/>
      <c r="C155" s="67"/>
      <c r="D155" s="67"/>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row>
    <row r="156" spans="2:106">
      <c r="B156"/>
      <c r="C156" s="67"/>
      <c r="D156" s="67"/>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row>
    <row r="157" spans="2:106">
      <c r="B157"/>
      <c r="C157" s="67"/>
      <c r="D157" s="6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row>
    <row r="158" spans="2:106">
      <c r="B158"/>
      <c r="C158" s="67"/>
      <c r="D158" s="67"/>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row>
    <row r="159" spans="2:106">
      <c r="B159"/>
      <c r="C159" s="67"/>
      <c r="D159" s="67"/>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row>
    <row r="160" spans="2:106">
      <c r="B160"/>
      <c r="C160" s="67"/>
      <c r="D160" s="67"/>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row>
    <row r="161" spans="2:106">
      <c r="B161"/>
      <c r="C161" s="67"/>
      <c r="D161" s="67"/>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row>
    <row r="162" spans="2:106">
      <c r="B162"/>
      <c r="C162" s="67"/>
      <c r="D162" s="67"/>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row>
    <row r="163" spans="2:106">
      <c r="B163"/>
      <c r="C163" s="67"/>
      <c r="D163" s="67"/>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row>
    <row r="164" spans="2:106">
      <c r="B164"/>
      <c r="C164" s="67"/>
      <c r="D164" s="67"/>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row>
    <row r="165" spans="2:106">
      <c r="B165"/>
      <c r="C165" s="67"/>
      <c r="D165" s="67"/>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row>
    <row r="166" spans="2:106">
      <c r="B166"/>
      <c r="C166" s="67"/>
      <c r="D166" s="67"/>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row>
    <row r="167" spans="2:106">
      <c r="B167"/>
      <c r="C167" s="67"/>
      <c r="D167" s="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row>
    <row r="168" spans="2:106">
      <c r="B168"/>
      <c r="C168" s="67"/>
      <c r="D168" s="67"/>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row>
    <row r="169" spans="2:106">
      <c r="B169"/>
      <c r="C169" s="67"/>
      <c r="D169" s="67"/>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row>
    <row r="170" spans="2:106">
      <c r="B170"/>
      <c r="C170" s="67"/>
      <c r="D170" s="67"/>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row>
    <row r="171" spans="2:106">
      <c r="B171"/>
      <c r="C171" s="67"/>
      <c r="D171" s="67"/>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row>
    <row r="172" spans="2:106">
      <c r="B172"/>
      <c r="C172" s="67"/>
      <c r="D172" s="67"/>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row>
    <row r="173" spans="2:106">
      <c r="B173"/>
      <c r="C173" s="67"/>
      <c r="D173" s="67"/>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row>
    <row r="174" spans="2:106">
      <c r="B174"/>
      <c r="C174" s="67"/>
      <c r="D174" s="67"/>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row>
    <row r="175" spans="2:106">
      <c r="B175"/>
      <c r="C175" s="67"/>
      <c r="D175" s="67"/>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row>
    <row r="176" spans="2:106">
      <c r="B176"/>
      <c r="C176" s="67"/>
      <c r="D176" s="67"/>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row>
    <row r="177" spans="2:106">
      <c r="B177"/>
      <c r="C177" s="67"/>
      <c r="D177" s="6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row>
    <row r="178" spans="2:106">
      <c r="B178"/>
      <c r="C178" s="67"/>
      <c r="D178" s="67"/>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row>
    <row r="179" spans="2:106">
      <c r="B179"/>
      <c r="C179" s="67"/>
      <c r="D179" s="67"/>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0" spans="2:106">
      <c r="B180"/>
      <c r="C180" s="67"/>
      <c r="D180" s="67"/>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row>
    <row r="181" spans="2:106">
      <c r="B181"/>
      <c r="C181" s="67"/>
      <c r="D181" s="67"/>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row>
    <row r="182" spans="2:106">
      <c r="B182"/>
      <c r="C182" s="67"/>
      <c r="D182" s="67"/>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row>
    <row r="183" spans="2:106">
      <c r="B183"/>
      <c r="C183" s="67"/>
      <c r="D183" s="67"/>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row>
    <row r="184" spans="2:106">
      <c r="B184"/>
      <c r="C184" s="67"/>
      <c r="D184" s="67"/>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row>
    <row r="185" spans="2:106">
      <c r="B185"/>
      <c r="C185" s="67"/>
      <c r="D185" s="67"/>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row>
    <row r="186" spans="2:106">
      <c r="B186"/>
      <c r="C186" s="67"/>
      <c r="D186" s="67"/>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row>
    <row r="187" spans="2:106">
      <c r="B187"/>
      <c r="C187" s="67"/>
      <c r="D187" s="6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row>
    <row r="188" spans="2:106">
      <c r="B188"/>
      <c r="C188" s="67"/>
      <c r="D188" s="67"/>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row>
    <row r="189" spans="2:106">
      <c r="B189"/>
      <c r="C189" s="67"/>
      <c r="D189" s="67"/>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row>
    <row r="190" spans="2:106">
      <c r="B190"/>
      <c r="C190" s="67"/>
      <c r="D190" s="67"/>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row>
    <row r="191" spans="2:106">
      <c r="B191"/>
      <c r="C191" s="67"/>
      <c r="D191" s="67"/>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row>
    <row r="192" spans="2:106">
      <c r="B192"/>
      <c r="C192" s="67"/>
      <c r="D192" s="67"/>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row>
    <row r="193" spans="2:106">
      <c r="B193"/>
      <c r="C193" s="67"/>
      <c r="D193" s="67"/>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row>
    <row r="194" spans="2:106">
      <c r="B194"/>
      <c r="C194" s="67"/>
      <c r="D194" s="67"/>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5" spans="2:106">
      <c r="B195"/>
      <c r="C195" s="67"/>
      <c r="D195" s="67"/>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row>
    <row r="196" spans="2:106">
      <c r="B196"/>
      <c r="C196" s="67"/>
      <c r="D196" s="67"/>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row>
    <row r="197" spans="2:106">
      <c r="B197"/>
      <c r="C197" s="67"/>
      <c r="D197" s="6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row>
    <row r="198" spans="2:106">
      <c r="B198"/>
      <c r="C198" s="67"/>
      <c r="D198" s="67"/>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row>
    <row r="199" spans="2:106">
      <c r="B199"/>
      <c r="C199" s="67"/>
      <c r="D199" s="67"/>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row>
    <row r="200" spans="2:106">
      <c r="B200"/>
      <c r="C200" s="67"/>
      <c r="D200" s="67"/>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row>
    <row r="201" spans="2:106">
      <c r="B201"/>
      <c r="C201" s="67"/>
      <c r="D201" s="67"/>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row>
    <row r="202" spans="2:106">
      <c r="B202"/>
      <c r="C202" s="67"/>
      <c r="D202" s="67"/>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row>
    <row r="203" spans="2:106">
      <c r="B203"/>
      <c r="C203" s="67"/>
      <c r="D203" s="67"/>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row>
    <row r="204" spans="2:106">
      <c r="B204"/>
      <c r="C204" s="67"/>
      <c r="D204" s="67"/>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row>
    <row r="205" spans="2:106">
      <c r="B205"/>
      <c r="C205" s="67"/>
      <c r="D205" s="67"/>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row>
    <row r="206" spans="2:106">
      <c r="B206"/>
      <c r="C206" s="67"/>
      <c r="D206" s="67"/>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row>
    <row r="207" spans="2:106">
      <c r="B207"/>
      <c r="C207" s="67"/>
      <c r="D207" s="6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row>
    <row r="208" spans="2:106">
      <c r="B208"/>
      <c r="C208" s="67"/>
      <c r="D208" s="67"/>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row>
    <row r="209" spans="2:106">
      <c r="B209"/>
      <c r="C209" s="67"/>
      <c r="D209" s="67"/>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row>
    <row r="210" spans="2:106">
      <c r="B210"/>
      <c r="C210" s="67"/>
      <c r="D210" s="67"/>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row>
    <row r="211" spans="2:106">
      <c r="B211"/>
      <c r="C211" s="67"/>
      <c r="D211" s="67"/>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row>
    <row r="212" spans="2:106">
      <c r="B212"/>
      <c r="C212" s="67"/>
      <c r="D212" s="67"/>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row>
    <row r="213" spans="2:106">
      <c r="B213"/>
      <c r="C213" s="67"/>
      <c r="D213" s="67"/>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row>
    <row r="214" spans="2:106">
      <c r="B214"/>
      <c r="C214" s="67"/>
      <c r="D214" s="67"/>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row>
    <row r="215" spans="2:106">
      <c r="B215"/>
      <c r="C215" s="67"/>
      <c r="D215" s="67"/>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row>
    <row r="216" spans="2:106">
      <c r="B216"/>
      <c r="C216" s="67"/>
      <c r="D216" s="67"/>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row>
    <row r="217" spans="2:106">
      <c r="B217"/>
      <c r="C217" s="67"/>
      <c r="D217" s="6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row>
    <row r="218" spans="2:106">
      <c r="B218"/>
      <c r="C218" s="67"/>
      <c r="D218" s="67"/>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row>
    <row r="219" spans="2:106">
      <c r="B219"/>
      <c r="C219" s="67"/>
      <c r="D219" s="67"/>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row>
    <row r="220" spans="2:106">
      <c r="B220"/>
      <c r="C220" s="67"/>
      <c r="D220" s="67"/>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row>
    <row r="221" spans="2:106">
      <c r="B221"/>
      <c r="C221" s="67"/>
      <c r="D221" s="67"/>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row>
    <row r="222" spans="2:106">
      <c r="B222"/>
      <c r="C222" s="67"/>
      <c r="D222" s="67"/>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row>
    <row r="223" spans="2:106">
      <c r="B223"/>
      <c r="C223" s="67"/>
      <c r="D223" s="67"/>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row>
    <row r="224" spans="2:106">
      <c r="B224"/>
      <c r="C224" s="67"/>
      <c r="D224" s="67"/>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row>
    <row r="225" spans="2:106">
      <c r="B225"/>
      <c r="C225" s="67"/>
      <c r="D225" s="67"/>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row>
    <row r="226" spans="2:106">
      <c r="B226"/>
      <c r="C226" s="67"/>
      <c r="D226" s="67"/>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row>
    <row r="227" spans="2:106">
      <c r="B227"/>
      <c r="C227" s="67"/>
      <c r="D227" s="6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row>
    <row r="228" spans="2:106">
      <c r="B228"/>
      <c r="C228" s="67"/>
      <c r="D228" s="67"/>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row>
    <row r="229" spans="2:106">
      <c r="B229"/>
      <c r="C229" s="67"/>
      <c r="D229" s="67"/>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row>
    <row r="230" spans="2:106">
      <c r="B230"/>
      <c r="C230" s="67"/>
      <c r="D230" s="67"/>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row>
    <row r="231" spans="2:106">
      <c r="B231"/>
      <c r="C231" s="67"/>
      <c r="D231" s="67"/>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row>
    <row r="232" spans="2:106">
      <c r="B232"/>
      <c r="C232" s="67"/>
      <c r="D232" s="67"/>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row>
    <row r="233" spans="2:106">
      <c r="B233"/>
      <c r="C233" s="67"/>
      <c r="D233" s="67"/>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row>
    <row r="234" spans="2:106">
      <c r="B234"/>
      <c r="C234" s="67"/>
      <c r="D234" s="67"/>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row>
    <row r="235" spans="2:106">
      <c r="B235"/>
      <c r="C235" s="67"/>
      <c r="D235" s="67"/>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row>
    <row r="236" spans="2:106">
      <c r="B236"/>
      <c r="C236" s="67"/>
      <c r="D236" s="67"/>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row>
    <row r="237" spans="2:106">
      <c r="B237"/>
      <c r="C237" s="67"/>
      <c r="D237" s="6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row>
    <row r="238" spans="2:106">
      <c r="B238"/>
      <c r="C238" s="67"/>
      <c r="D238" s="67"/>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row>
    <row r="239" spans="2:106">
      <c r="B239"/>
      <c r="C239" s="67"/>
      <c r="D239" s="67"/>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row>
    <row r="240" spans="2:106">
      <c r="B240"/>
      <c r="C240" s="67"/>
      <c r="D240" s="67"/>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row>
    <row r="241" spans="2:106">
      <c r="B241"/>
      <c r="C241" s="67"/>
      <c r="D241" s="67"/>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row>
    <row r="242" spans="2:106">
      <c r="B242"/>
      <c r="C242" s="67"/>
      <c r="D242" s="67"/>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row>
    <row r="243" spans="2:106">
      <c r="B243"/>
      <c r="C243" s="67"/>
      <c r="D243" s="67"/>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row>
    <row r="244" spans="2:106">
      <c r="B244"/>
      <c r="C244" s="67"/>
      <c r="D244" s="67"/>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row>
    <row r="245" spans="2:106">
      <c r="B245"/>
      <c r="C245" s="67"/>
      <c r="D245" s="67"/>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row>
    <row r="246" spans="2:106">
      <c r="B246"/>
      <c r="C246" s="67"/>
      <c r="D246" s="67"/>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row>
    <row r="247" spans="2:106">
      <c r="B247"/>
      <c r="C247" s="67"/>
      <c r="D247" s="6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row>
    <row r="248" spans="2:106">
      <c r="B248"/>
      <c r="C248" s="67"/>
      <c r="D248" s="67"/>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row>
    <row r="249" spans="2:106">
      <c r="B249"/>
      <c r="C249" s="67"/>
      <c r="D249" s="67"/>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row>
    <row r="250" spans="2:106">
      <c r="B250"/>
      <c r="C250" s="67"/>
      <c r="D250" s="67"/>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row>
    <row r="251" spans="2:106">
      <c r="B251"/>
      <c r="C251" s="67"/>
      <c r="D251" s="67"/>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row>
    <row r="252" spans="2:106">
      <c r="B252"/>
      <c r="C252" s="67"/>
      <c r="D252" s="67"/>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row>
    <row r="253" spans="2:106">
      <c r="B253"/>
      <c r="C253" s="67"/>
      <c r="D253" s="67"/>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row>
    <row r="254" spans="2:106">
      <c r="B254"/>
      <c r="C254" s="67"/>
      <c r="D254" s="67"/>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row>
    <row r="255" spans="2:106">
      <c r="B255"/>
      <c r="C255" s="67"/>
      <c r="D255" s="67"/>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row>
    <row r="256" spans="2:106">
      <c r="B256"/>
      <c r="C256" s="67"/>
      <c r="D256" s="67"/>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row>
    <row r="257" spans="2:106">
      <c r="B257"/>
      <c r="C257" s="67"/>
      <c r="D257" s="6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row>
    <row r="258" spans="2:106">
      <c r="B258"/>
      <c r="C258" s="67"/>
      <c r="D258" s="67"/>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row>
    <row r="259" spans="2:106">
      <c r="B259"/>
      <c r="C259" s="67"/>
      <c r="D259" s="67"/>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row>
    <row r="260" spans="2:106">
      <c r="B260"/>
      <c r="C260" s="67"/>
      <c r="D260" s="67"/>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row>
    <row r="261" spans="2:106">
      <c r="B261"/>
      <c r="C261" s="67"/>
      <c r="D261" s="67"/>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row>
    <row r="262" spans="2:106">
      <c r="B262"/>
      <c r="C262" s="67"/>
      <c r="D262" s="67"/>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row>
    <row r="263" spans="2:106">
      <c r="B263"/>
      <c r="C263" s="67"/>
      <c r="D263" s="67"/>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row>
    <row r="264" spans="2:106">
      <c r="B264"/>
      <c r="C264" s="67"/>
      <c r="D264" s="67"/>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row>
    <row r="265" spans="2:106">
      <c r="B265"/>
      <c r="C265" s="67"/>
      <c r="D265" s="67"/>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row>
    <row r="266" spans="2:106">
      <c r="B266"/>
      <c r="C266" s="67"/>
      <c r="D266" s="67"/>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row>
    <row r="267" spans="2:106">
      <c r="B267"/>
      <c r="C267" s="67"/>
      <c r="D267" s="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row>
    <row r="268" spans="2:106">
      <c r="B268"/>
      <c r="C268" s="67"/>
      <c r="D268" s="67"/>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row>
    <row r="269" spans="2:106">
      <c r="B269"/>
      <c r="C269" s="67"/>
      <c r="D269" s="67"/>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row>
    <row r="270" spans="2:106">
      <c r="B270"/>
      <c r="C270" s="67"/>
      <c r="D270" s="67"/>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row>
    <row r="271" spans="2:106">
      <c r="B271"/>
      <c r="C271" s="67"/>
      <c r="D271" s="67"/>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row>
    <row r="272" spans="2:106">
      <c r="B272"/>
      <c r="C272" s="67"/>
      <c r="D272" s="67"/>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row>
    <row r="273" spans="2:106">
      <c r="B273"/>
      <c r="C273" s="67"/>
      <c r="D273" s="67"/>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row>
    <row r="274" spans="2:106">
      <c r="B274"/>
      <c r="C274" s="67"/>
      <c r="D274" s="67"/>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row>
    <row r="275" spans="2:106">
      <c r="B275"/>
      <c r="C275" s="67"/>
      <c r="D275" s="67"/>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row>
    <row r="276" spans="2:106">
      <c r="B276"/>
      <c r="C276" s="67"/>
      <c r="D276" s="67"/>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row>
    <row r="277" spans="2:106">
      <c r="B277"/>
      <c r="C277" s="67"/>
      <c r="D277" s="6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row>
    <row r="278" spans="2:106">
      <c r="B278"/>
      <c r="C278" s="67"/>
      <c r="D278" s="67"/>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row>
    <row r="279" spans="2:106">
      <c r="B279"/>
      <c r="C279" s="67"/>
      <c r="D279" s="67"/>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row>
    <row r="280" spans="2:106">
      <c r="B280"/>
      <c r="C280" s="67"/>
      <c r="D280" s="67"/>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row>
    <row r="281" spans="2:106">
      <c r="B281"/>
      <c r="C281" s="67"/>
      <c r="D281" s="67"/>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row>
    <row r="282" spans="2:106">
      <c r="B282"/>
      <c r="C282" s="67"/>
      <c r="D282" s="67"/>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row>
    <row r="283" spans="2:106">
      <c r="B283"/>
      <c r="C283" s="67"/>
      <c r="D283" s="67"/>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row>
    <row r="284" spans="2:106">
      <c r="B284"/>
      <c r="C284" s="67"/>
      <c r="D284" s="67"/>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row>
    <row r="285" spans="2:106">
      <c r="B285"/>
      <c r="C285" s="67"/>
      <c r="D285" s="67"/>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row>
    <row r="286" spans="2:106">
      <c r="B286"/>
      <c r="C286" s="67"/>
      <c r="D286" s="67"/>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row>
    <row r="287" spans="2:106">
      <c r="B287"/>
      <c r="C287" s="67"/>
      <c r="D287" s="6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row>
    <row r="288" spans="2:106">
      <c r="B288"/>
      <c r="C288" s="67"/>
      <c r="D288" s="67"/>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row>
    <row r="289" spans="2:106">
      <c r="B289"/>
      <c r="C289" s="67"/>
      <c r="D289" s="67"/>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row>
    <row r="290" spans="2:106">
      <c r="B290"/>
      <c r="C290" s="67"/>
      <c r="D290" s="67"/>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row>
    <row r="291" spans="2:106">
      <c r="B291"/>
      <c r="C291" s="67"/>
      <c r="D291" s="67"/>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row>
    <row r="292" spans="2:106">
      <c r="B292"/>
      <c r="C292" s="67"/>
      <c r="D292" s="67"/>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row>
    <row r="293" spans="2:106">
      <c r="B293"/>
      <c r="C293" s="67"/>
      <c r="D293" s="67"/>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row>
    <row r="294" spans="2:106">
      <c r="B294"/>
      <c r="C294" s="67"/>
      <c r="D294" s="67"/>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row>
    <row r="295" spans="2:106">
      <c r="B295"/>
      <c r="C295" s="67"/>
      <c r="D295" s="67"/>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row>
    <row r="296" spans="2:106">
      <c r="B296"/>
      <c r="C296" s="67"/>
      <c r="D296" s="67"/>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row>
    <row r="297" spans="2:106">
      <c r="B297"/>
      <c r="C297" s="67"/>
      <c r="D297" s="6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row>
    <row r="298" spans="2:106">
      <c r="B298"/>
      <c r="C298" s="67"/>
      <c r="D298" s="67"/>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row>
    <row r="299" spans="2:106">
      <c r="B299"/>
      <c r="C299" s="67"/>
      <c r="D299" s="67"/>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row>
    <row r="300" spans="2:106">
      <c r="B300"/>
      <c r="C300" s="67"/>
      <c r="D300" s="67"/>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row>
    <row r="301" spans="2:106">
      <c r="B301"/>
      <c r="C301" s="67"/>
      <c r="D301" s="67"/>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row>
    <row r="302" spans="2:106">
      <c r="B302"/>
      <c r="C302" s="67"/>
      <c r="D302" s="67"/>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row>
    <row r="303" spans="2:106">
      <c r="B303"/>
      <c r="C303" s="67"/>
      <c r="D303" s="67"/>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row>
    <row r="304" spans="2:106">
      <c r="B304"/>
      <c r="C304" s="67"/>
      <c r="D304" s="67"/>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row>
    <row r="305" spans="2:106">
      <c r="B305"/>
      <c r="C305" s="67"/>
      <c r="D305" s="67"/>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6" spans="2:106">
      <c r="B306"/>
      <c r="C306" s="67"/>
      <c r="D306" s="67"/>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row>
    <row r="307" spans="2:106">
      <c r="B307"/>
      <c r="C307" s="67"/>
      <c r="D307" s="6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row>
    <row r="308" spans="2:106">
      <c r="B308"/>
      <c r="C308" s="67"/>
      <c r="D308" s="67"/>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row>
    <row r="309" spans="2:106">
      <c r="B309"/>
      <c r="C309" s="67"/>
      <c r="D309" s="67"/>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row>
    <row r="310" spans="2:106">
      <c r="B310"/>
      <c r="C310" s="67"/>
      <c r="D310" s="67"/>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row>
    <row r="311" spans="2:106">
      <c r="B311"/>
      <c r="C311" s="67"/>
      <c r="D311" s="67"/>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row>
    <row r="312" spans="2:106">
      <c r="B312"/>
      <c r="C312" s="67"/>
      <c r="D312" s="67"/>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row>
    <row r="313" spans="2:106">
      <c r="B313"/>
      <c r="C313" s="67"/>
      <c r="D313" s="67"/>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row>
    <row r="314" spans="2:106">
      <c r="B314"/>
      <c r="C314" s="67"/>
      <c r="D314" s="67"/>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row>
    <row r="315" spans="2:106">
      <c r="B315"/>
      <c r="C315" s="67"/>
      <c r="D315" s="67"/>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row>
    <row r="316" spans="2:106">
      <c r="B316"/>
      <c r="C316" s="67"/>
      <c r="D316" s="67"/>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row>
    <row r="317" spans="2:106">
      <c r="B317"/>
      <c r="C317" s="67"/>
      <c r="D317" s="6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row>
    <row r="318" spans="2:106">
      <c r="B318"/>
      <c r="C318" s="67"/>
      <c r="D318" s="67"/>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row>
    <row r="319" spans="2:106">
      <c r="B319"/>
      <c r="C319" s="67"/>
      <c r="D319" s="67"/>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row>
    <row r="320" spans="2:106">
      <c r="B320"/>
      <c r="C320" s="67"/>
      <c r="D320" s="67"/>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row>
    <row r="321" spans="2:106">
      <c r="B321"/>
      <c r="C321" s="67"/>
      <c r="D321" s="67"/>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row>
    <row r="322" spans="2:106">
      <c r="B322"/>
      <c r="C322" s="67"/>
      <c r="D322" s="67"/>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row>
    <row r="323" spans="2:106">
      <c r="B323"/>
      <c r="C323" s="67"/>
      <c r="D323" s="67"/>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row>
    <row r="324" spans="2:106">
      <c r="B324"/>
      <c r="C324" s="67"/>
      <c r="D324" s="67"/>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row>
    <row r="325" spans="2:106">
      <c r="B325"/>
      <c r="C325" s="67"/>
      <c r="D325" s="67"/>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row>
    <row r="326" spans="2:106">
      <c r="B326"/>
      <c r="C326" s="67"/>
      <c r="D326" s="67"/>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row>
    <row r="327" spans="2:106">
      <c r="B327"/>
      <c r="C327" s="67"/>
      <c r="D327" s="6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row>
    <row r="328" spans="2:106">
      <c r="B328"/>
      <c r="C328" s="67"/>
      <c r="D328" s="67"/>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row>
    <row r="329" spans="2:106">
      <c r="B329"/>
      <c r="C329" s="67"/>
      <c r="D329" s="67"/>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row>
    <row r="330" spans="2:106">
      <c r="B330"/>
      <c r="C330" s="67"/>
      <c r="D330" s="67"/>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row>
    <row r="331" spans="2:106">
      <c r="B331"/>
      <c r="C331" s="67"/>
      <c r="D331" s="67"/>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row>
    <row r="332" spans="2:106">
      <c r="B332"/>
      <c r="C332" s="67"/>
      <c r="D332" s="67"/>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row>
    <row r="333" spans="2:106">
      <c r="B333"/>
      <c r="C333" s="67"/>
      <c r="D333" s="67"/>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row>
    <row r="334" spans="2:106">
      <c r="B334"/>
      <c r="C334" s="67"/>
      <c r="D334" s="67"/>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row>
    <row r="335" spans="2:106">
      <c r="B335"/>
      <c r="C335" s="67"/>
      <c r="D335" s="67"/>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row>
    <row r="336" spans="2:106">
      <c r="B336"/>
      <c r="C336" s="67"/>
      <c r="D336" s="67"/>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row>
    <row r="337" spans="2:106">
      <c r="B337"/>
      <c r="C337" s="67"/>
      <c r="D337" s="6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row>
    <row r="338" spans="2:106">
      <c r="B338"/>
      <c r="C338" s="67"/>
      <c r="D338" s="67"/>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row>
    <row r="339" spans="2:106">
      <c r="B339"/>
      <c r="C339" s="67"/>
      <c r="D339" s="67"/>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row>
    <row r="340" spans="2:106">
      <c r="B340"/>
      <c r="C340" s="67"/>
      <c r="D340" s="67"/>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row>
    <row r="341" spans="2:106">
      <c r="B341"/>
      <c r="C341" s="67"/>
      <c r="D341" s="67"/>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row>
    <row r="342" spans="2:106">
      <c r="B342"/>
      <c r="C342" s="67"/>
      <c r="D342" s="67"/>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row>
    <row r="343" spans="2:106">
      <c r="B343"/>
      <c r="C343" s="67"/>
      <c r="D343" s="67"/>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row>
    <row r="344" spans="2:106">
      <c r="B344"/>
      <c r="C344" s="67"/>
      <c r="D344" s="67"/>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row>
    <row r="345" spans="2:106">
      <c r="B345"/>
      <c r="C345" s="67"/>
      <c r="D345" s="67"/>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row>
    <row r="346" spans="2:106">
      <c r="B346"/>
      <c r="C346" s="67"/>
      <c r="D346" s="67"/>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row>
    <row r="347" spans="2:106">
      <c r="B347"/>
      <c r="C347" s="67"/>
      <c r="D347" s="6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row>
    <row r="348" spans="2:106">
      <c r="B348"/>
      <c r="C348" s="67"/>
      <c r="D348" s="67"/>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row>
    <row r="349" spans="2:106">
      <c r="B349"/>
      <c r="C349" s="67"/>
      <c r="D349" s="67"/>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row>
    <row r="350" spans="2:106">
      <c r="B350"/>
      <c r="C350" s="67"/>
      <c r="D350" s="67"/>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row>
    <row r="351" spans="2:106">
      <c r="B351"/>
      <c r="C351" s="67"/>
      <c r="D351" s="67"/>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row>
    <row r="352" spans="2:106">
      <c r="B352"/>
      <c r="C352" s="67"/>
      <c r="D352" s="67"/>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row>
    <row r="353" spans="2:106">
      <c r="B353"/>
      <c r="C353" s="67"/>
      <c r="D353" s="67"/>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row>
    <row r="354" spans="2:106">
      <c r="B354"/>
      <c r="C354" s="67"/>
      <c r="D354" s="67"/>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row>
    <row r="355" spans="2:106">
      <c r="B355"/>
      <c r="C355" s="67"/>
      <c r="D355" s="67"/>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row>
    <row r="356" spans="2:106">
      <c r="B356"/>
      <c r="C356" s="67"/>
      <c r="D356" s="67"/>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row>
    <row r="357" spans="2:106">
      <c r="B357"/>
      <c r="C357" s="67"/>
      <c r="D357" s="6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row>
    <row r="358" spans="2:106">
      <c r="B358"/>
      <c r="C358" s="67"/>
      <c r="D358" s="67"/>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row>
    <row r="359" spans="2:106">
      <c r="B359"/>
      <c r="C359" s="67"/>
      <c r="D359" s="67"/>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row>
    <row r="360" spans="2:106">
      <c r="B360"/>
      <c r="C360" s="67"/>
      <c r="D360" s="67"/>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row>
    <row r="361" spans="2:106">
      <c r="B361"/>
      <c r="C361" s="67"/>
      <c r="D361" s="67"/>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row>
    <row r="362" spans="2:106">
      <c r="B362"/>
      <c r="C362" s="67"/>
      <c r="D362" s="67"/>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row>
    <row r="363" spans="2:106">
      <c r="B363"/>
      <c r="C363" s="67"/>
      <c r="D363" s="67"/>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row>
    <row r="364" spans="2:106">
      <c r="B364"/>
      <c r="C364" s="67"/>
      <c r="D364" s="67"/>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row>
    <row r="365" spans="2:106">
      <c r="B365"/>
      <c r="C365" s="67"/>
      <c r="D365" s="67"/>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row>
    <row r="366" spans="2:106">
      <c r="B366"/>
      <c r="C366" s="67"/>
      <c r="D366" s="67"/>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row>
    <row r="367" spans="2:106">
      <c r="B367"/>
      <c r="C367" s="67"/>
      <c r="D367" s="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row>
    <row r="368" spans="2:106">
      <c r="B368"/>
      <c r="C368" s="67"/>
      <c r="D368" s="67"/>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row>
    <row r="369" spans="2:106">
      <c r="B369"/>
      <c r="C369" s="67"/>
      <c r="D369" s="67"/>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row>
    <row r="370" spans="2:106">
      <c r="B370"/>
      <c r="C370" s="67"/>
      <c r="D370" s="67"/>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row>
    <row r="371" spans="2:106">
      <c r="B371"/>
      <c r="C371" s="67"/>
      <c r="D371" s="67"/>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row>
    <row r="372" spans="2:106">
      <c r="B372"/>
      <c r="C372" s="67"/>
      <c r="D372" s="67"/>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row>
    <row r="373" spans="2:106">
      <c r="B373"/>
      <c r="C373" s="67"/>
      <c r="D373" s="67"/>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row>
    <row r="374" spans="2:106">
      <c r="B374"/>
      <c r="C374" s="67"/>
      <c r="D374" s="67"/>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row>
    <row r="375" spans="2:106">
      <c r="B375"/>
      <c r="C375" s="67"/>
      <c r="D375" s="67"/>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row>
    <row r="376" spans="2:106">
      <c r="B376"/>
      <c r="C376" s="67"/>
      <c r="D376" s="67"/>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row>
    <row r="377" spans="2:106">
      <c r="B377"/>
      <c r="C377" s="67"/>
      <c r="D377" s="6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row>
    <row r="378" spans="2:106">
      <c r="B378"/>
      <c r="C378" s="67"/>
      <c r="D378" s="67"/>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row>
    <row r="379" spans="2:106">
      <c r="B379"/>
      <c r="C379" s="67"/>
      <c r="D379" s="67"/>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row>
    <row r="380" spans="2:106">
      <c r="B380"/>
      <c r="C380" s="67"/>
      <c r="D380" s="67"/>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row>
    <row r="381" spans="2:106">
      <c r="B381"/>
      <c r="C381" s="67"/>
      <c r="D381" s="67"/>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row>
    <row r="382" spans="2:106">
      <c r="B382"/>
      <c r="C382" s="67"/>
      <c r="D382" s="67"/>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row>
    <row r="383" spans="2:106">
      <c r="B383"/>
      <c r="C383" s="67"/>
      <c r="D383" s="67"/>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row>
    <row r="384" spans="2:106">
      <c r="B384"/>
      <c r="C384" s="67"/>
      <c r="D384" s="67"/>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row>
    <row r="385" spans="2:106">
      <c r="B385"/>
      <c r="C385" s="67"/>
      <c r="D385" s="67"/>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row>
    <row r="386" spans="2:106">
      <c r="B386"/>
      <c r="C386" s="67"/>
      <c r="D386" s="67"/>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row>
    <row r="387" spans="2:106">
      <c r="B387"/>
      <c r="C387" s="67"/>
      <c r="D387" s="6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row>
    <row r="388" spans="2:106">
      <c r="B388"/>
      <c r="C388" s="67"/>
      <c r="D388" s="67"/>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row>
    <row r="389" spans="2:106">
      <c r="B389"/>
      <c r="C389" s="67"/>
      <c r="D389" s="67"/>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row>
    <row r="390" spans="2:106">
      <c r="B390"/>
      <c r="C390" s="67"/>
      <c r="D390" s="67"/>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row>
    <row r="391" spans="2:106">
      <c r="B391"/>
      <c r="C391" s="67"/>
      <c r="D391" s="67"/>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row>
    <row r="392" spans="2:106">
      <c r="B392"/>
      <c r="C392" s="67"/>
      <c r="D392" s="67"/>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row>
    <row r="393" spans="2:106">
      <c r="B393"/>
      <c r="C393" s="67"/>
      <c r="D393" s="67"/>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row>
    <row r="394" spans="2:106">
      <c r="B394"/>
      <c r="C394" s="67"/>
      <c r="D394" s="67"/>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row>
    <row r="395" spans="2:106">
      <c r="B395"/>
      <c r="C395" s="67"/>
      <c r="D395" s="67"/>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row>
    <row r="396" spans="2:106">
      <c r="B396"/>
      <c r="C396" s="67"/>
      <c r="D396" s="67"/>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row>
    <row r="397" spans="2:106">
      <c r="B397"/>
      <c r="C397" s="67"/>
      <c r="D397" s="6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row>
    <row r="398" spans="2:106">
      <c r="B398"/>
      <c r="C398" s="67"/>
      <c r="D398" s="67"/>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row>
    <row r="399" spans="2:106">
      <c r="B399"/>
      <c r="C399" s="67"/>
      <c r="D399" s="67"/>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c r="CY399"/>
      <c r="CZ399"/>
      <c r="DA399"/>
      <c r="DB399"/>
    </row>
    <row r="400" spans="2:106">
      <c r="B400"/>
      <c r="C400" s="67"/>
      <c r="D400" s="67"/>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row>
    <row r="401" spans="2:106">
      <c r="B401"/>
      <c r="C401" s="67"/>
      <c r="D401" s="67"/>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row>
    <row r="402" spans="2:106">
      <c r="B402"/>
      <c r="C402" s="67"/>
      <c r="D402" s="67"/>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row>
    <row r="403" spans="2:106">
      <c r="B403"/>
      <c r="C403" s="67"/>
      <c r="D403" s="67"/>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row>
    <row r="404" spans="2:106">
      <c r="B404"/>
      <c r="C404" s="67"/>
      <c r="D404" s="67"/>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c r="CY404"/>
      <c r="CZ404"/>
      <c r="DA404"/>
      <c r="DB404"/>
    </row>
    <row r="405" spans="2:106">
      <c r="B405"/>
      <c r="C405" s="67"/>
      <c r="D405" s="67"/>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c r="CY405"/>
      <c r="CZ405"/>
      <c r="DA405"/>
      <c r="DB405"/>
    </row>
    <row r="406" spans="2:106">
      <c r="B406"/>
      <c r="C406" s="67"/>
      <c r="D406" s="67"/>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row>
    <row r="407" spans="2:106">
      <c r="B407"/>
      <c r="C407" s="67"/>
      <c r="D407" s="6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row>
    <row r="408" spans="2:106">
      <c r="B408"/>
      <c r="C408" s="67"/>
      <c r="D408" s="67"/>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c r="CY408"/>
      <c r="CZ408"/>
      <c r="DA408"/>
      <c r="DB408"/>
    </row>
    <row r="409" spans="2:106">
      <c r="B409"/>
      <c r="C409" s="67"/>
      <c r="D409" s="67"/>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row>
    <row r="410" spans="2:106">
      <c r="B410"/>
      <c r="C410" s="67"/>
      <c r="D410" s="67"/>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c r="CY410"/>
      <c r="CZ410"/>
      <c r="DA410"/>
      <c r="DB410"/>
    </row>
    <row r="411" spans="2:106">
      <c r="B411"/>
      <c r="C411" s="67"/>
      <c r="D411" s="67"/>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c r="CY411"/>
      <c r="CZ411"/>
      <c r="DA411"/>
      <c r="DB411"/>
    </row>
    <row r="412" spans="2:106">
      <c r="B412"/>
      <c r="C412" s="67"/>
      <c r="D412" s="67"/>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row>
    <row r="413" spans="2:106">
      <c r="B413"/>
      <c r="C413" s="67"/>
      <c r="D413" s="67"/>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row>
    <row r="414" spans="2:106">
      <c r="B414"/>
      <c r="C414" s="67"/>
      <c r="D414" s="67"/>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row>
    <row r="415" spans="2:106">
      <c r="B415"/>
      <c r="C415" s="67"/>
      <c r="D415" s="67"/>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c r="CY415"/>
      <c r="CZ415"/>
      <c r="DA415"/>
      <c r="DB415"/>
    </row>
    <row r="416" spans="2:106">
      <c r="B416"/>
      <c r="C416" s="67"/>
      <c r="D416" s="67"/>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row>
    <row r="417" spans="2:106">
      <c r="B417"/>
      <c r="C417" s="67"/>
      <c r="D417" s="6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row>
    <row r="418" spans="2:106">
      <c r="B418"/>
      <c r="C418" s="67"/>
      <c r="D418" s="67"/>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row>
    <row r="419" spans="2:106">
      <c r="B419"/>
      <c r="C419" s="67"/>
      <c r="D419" s="67"/>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row>
    <row r="420" spans="2:106">
      <c r="B420"/>
      <c r="C420" s="67"/>
      <c r="D420" s="67"/>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row>
    <row r="421" spans="2:106">
      <c r="B421"/>
      <c r="C421" s="67"/>
      <c r="D421" s="67"/>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row>
    <row r="422" spans="2:106">
      <c r="B422"/>
      <c r="C422" s="67"/>
      <c r="D422" s="67"/>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row>
    <row r="423" spans="2:106">
      <c r="B423"/>
      <c r="C423" s="67"/>
      <c r="D423" s="67"/>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c r="CY423"/>
      <c r="CZ423"/>
      <c r="DA423"/>
      <c r="DB423"/>
    </row>
    <row r="424" spans="2:106">
      <c r="B424"/>
      <c r="C424" s="67"/>
      <c r="D424" s="67"/>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row>
    <row r="425" spans="2:106">
      <c r="B425"/>
      <c r="C425" s="67"/>
      <c r="D425" s="67"/>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row>
    <row r="426" spans="2:106">
      <c r="B426"/>
      <c r="C426" s="67"/>
      <c r="D426" s="67"/>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c r="CY426"/>
      <c r="CZ426"/>
      <c r="DA426"/>
      <c r="DB426"/>
    </row>
    <row r="427" spans="2:106">
      <c r="B427"/>
      <c r="C427" s="67"/>
      <c r="D427" s="6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c r="CY427"/>
      <c r="CZ427"/>
      <c r="DA427"/>
      <c r="DB427"/>
    </row>
    <row r="428" spans="2:106">
      <c r="B428"/>
      <c r="C428" s="67"/>
      <c r="D428" s="67"/>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c r="CY428"/>
      <c r="CZ428"/>
      <c r="DA428"/>
      <c r="DB428"/>
    </row>
    <row r="429" spans="2:106">
      <c r="B429"/>
      <c r="C429" s="67"/>
      <c r="D429" s="67"/>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c r="CY429"/>
      <c r="CZ429"/>
      <c r="DA429"/>
      <c r="DB429"/>
    </row>
    <row r="430" spans="2:106">
      <c r="B430"/>
      <c r="C430" s="67"/>
      <c r="D430" s="67"/>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c r="CY430"/>
      <c r="CZ430"/>
      <c r="DA430"/>
      <c r="DB430"/>
    </row>
    <row r="431" spans="2:106">
      <c r="B431"/>
      <c r="C431" s="67"/>
      <c r="D431" s="67"/>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c r="CY431"/>
      <c r="CZ431"/>
      <c r="DA431"/>
      <c r="DB431"/>
    </row>
    <row r="432" spans="2:106">
      <c r="B432"/>
      <c r="C432" s="67"/>
      <c r="D432" s="67"/>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c r="CY432"/>
      <c r="CZ432"/>
      <c r="DA432"/>
      <c r="DB432"/>
    </row>
    <row r="433" spans="2:106">
      <c r="B433"/>
      <c r="C433" s="67"/>
      <c r="D433" s="67"/>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c r="CK433"/>
      <c r="CL433"/>
      <c r="CM433"/>
      <c r="CN433"/>
      <c r="CO433"/>
      <c r="CP433"/>
      <c r="CQ433"/>
      <c r="CR433"/>
      <c r="CS433"/>
      <c r="CT433"/>
      <c r="CU433"/>
      <c r="CV433"/>
      <c r="CW433"/>
      <c r="CX433"/>
      <c r="CY433"/>
      <c r="CZ433"/>
      <c r="DA433"/>
      <c r="DB433"/>
    </row>
    <row r="434" spans="2:106">
      <c r="B434"/>
      <c r="C434" s="67"/>
      <c r="D434" s="67"/>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c r="CK434"/>
      <c r="CL434"/>
      <c r="CM434"/>
      <c r="CN434"/>
      <c r="CO434"/>
      <c r="CP434"/>
      <c r="CQ434"/>
      <c r="CR434"/>
      <c r="CS434"/>
      <c r="CT434"/>
      <c r="CU434"/>
      <c r="CV434"/>
      <c r="CW434"/>
      <c r="CX434"/>
      <c r="CY434"/>
      <c r="CZ434"/>
      <c r="DA434"/>
      <c r="DB434"/>
    </row>
    <row r="435" spans="2:106">
      <c r="B435"/>
      <c r="C435" s="67"/>
      <c r="D435" s="67"/>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c r="CY435"/>
      <c r="CZ435"/>
      <c r="DA435"/>
      <c r="DB435"/>
    </row>
    <row r="436" spans="2:106">
      <c r="B436"/>
      <c r="C436" s="67"/>
      <c r="D436" s="67"/>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row>
    <row r="437" spans="2:106">
      <c r="B437"/>
      <c r="C437" s="67"/>
      <c r="D437" s="6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row>
    <row r="438" spans="2:106">
      <c r="B438"/>
      <c r="C438" s="67"/>
      <c r="D438" s="67"/>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c r="CK438"/>
      <c r="CL438"/>
      <c r="CM438"/>
      <c r="CN438"/>
      <c r="CO438"/>
      <c r="CP438"/>
      <c r="CQ438"/>
      <c r="CR438"/>
      <c r="CS438"/>
      <c r="CT438"/>
      <c r="CU438"/>
      <c r="CV438"/>
      <c r="CW438"/>
      <c r="CX438"/>
      <c r="CY438"/>
      <c r="CZ438"/>
      <c r="DA438"/>
      <c r="DB438"/>
    </row>
    <row r="439" spans="2:106">
      <c r="B439"/>
      <c r="C439" s="67"/>
      <c r="D439" s="67"/>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c r="CK439"/>
      <c r="CL439"/>
      <c r="CM439"/>
      <c r="CN439"/>
      <c r="CO439"/>
      <c r="CP439"/>
      <c r="CQ439"/>
      <c r="CR439"/>
      <c r="CS439"/>
      <c r="CT439"/>
      <c r="CU439"/>
      <c r="CV439"/>
      <c r="CW439"/>
      <c r="CX439"/>
      <c r="CY439"/>
      <c r="CZ439"/>
      <c r="DA439"/>
      <c r="DB439"/>
    </row>
    <row r="440" spans="2:106">
      <c r="B440"/>
      <c r="C440" s="67"/>
      <c r="D440" s="67"/>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row>
    <row r="441" spans="2:106">
      <c r="B441"/>
      <c r="C441" s="67"/>
      <c r="D441" s="67"/>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row>
    <row r="442" spans="2:106">
      <c r="B442"/>
      <c r="C442" s="67"/>
      <c r="D442" s="67"/>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c r="CK442"/>
      <c r="CL442"/>
      <c r="CM442"/>
      <c r="CN442"/>
      <c r="CO442"/>
      <c r="CP442"/>
      <c r="CQ442"/>
      <c r="CR442"/>
      <c r="CS442"/>
      <c r="CT442"/>
      <c r="CU442"/>
      <c r="CV442"/>
      <c r="CW442"/>
      <c r="CX442"/>
      <c r="CY442"/>
      <c r="CZ442"/>
      <c r="DA442"/>
      <c r="DB442"/>
    </row>
    <row r="443" spans="2:106">
      <c r="B443"/>
      <c r="C443" s="67"/>
      <c r="D443" s="67"/>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c r="CU443"/>
      <c r="CV443"/>
      <c r="CW443"/>
      <c r="CX443"/>
      <c r="CY443"/>
      <c r="CZ443"/>
      <c r="DA443"/>
      <c r="DB443"/>
    </row>
    <row r="444" spans="2:106">
      <c r="B444"/>
      <c r="C444" s="67"/>
      <c r="D444" s="67"/>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c r="CU444"/>
      <c r="CV444"/>
      <c r="CW444"/>
      <c r="CX444"/>
      <c r="CY444"/>
      <c r="CZ444"/>
      <c r="DA444"/>
      <c r="DB444"/>
    </row>
    <row r="445" spans="2:106">
      <c r="B445"/>
      <c r="C445" s="67"/>
      <c r="D445" s="67"/>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c r="CU445"/>
      <c r="CV445"/>
      <c r="CW445"/>
      <c r="CX445"/>
      <c r="CY445"/>
      <c r="CZ445"/>
      <c r="DA445"/>
      <c r="DB445"/>
    </row>
    <row r="446" spans="2:106">
      <c r="B446"/>
      <c r="C446" s="67"/>
      <c r="D446" s="67"/>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c r="CU446"/>
      <c r="CV446"/>
      <c r="CW446"/>
      <c r="CX446"/>
      <c r="CY446"/>
      <c r="CZ446"/>
      <c r="DA446"/>
      <c r="DB446"/>
    </row>
    <row r="447" spans="2:106">
      <c r="B447"/>
      <c r="C447" s="67"/>
      <c r="D447" s="6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c r="CU447"/>
      <c r="CV447"/>
      <c r="CW447"/>
      <c r="CX447"/>
      <c r="CY447"/>
      <c r="CZ447"/>
      <c r="DA447"/>
      <c r="DB447"/>
    </row>
    <row r="448" spans="2:106">
      <c r="B448"/>
      <c r="C448" s="67"/>
      <c r="D448" s="67"/>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c r="CU448"/>
      <c r="CV448"/>
      <c r="CW448"/>
      <c r="CX448"/>
      <c r="CY448"/>
      <c r="CZ448"/>
      <c r="DA448"/>
      <c r="DB448"/>
    </row>
    <row r="449" spans="2:106">
      <c r="B449"/>
      <c r="C449" s="67"/>
      <c r="D449" s="67"/>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row>
    <row r="450" spans="2:106">
      <c r="B450"/>
      <c r="C450" s="67"/>
      <c r="D450" s="67"/>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c r="CU450"/>
      <c r="CV450"/>
      <c r="CW450"/>
      <c r="CX450"/>
      <c r="CY450"/>
      <c r="CZ450"/>
      <c r="DA450"/>
      <c r="DB450"/>
    </row>
    <row r="451" spans="2:106">
      <c r="B451"/>
      <c r="C451" s="67"/>
      <c r="D451" s="67"/>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row>
    <row r="452" spans="2:106">
      <c r="B452"/>
      <c r="C452" s="67"/>
      <c r="D452" s="67"/>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row>
    <row r="453" spans="2:106">
      <c r="B453"/>
      <c r="C453" s="67"/>
      <c r="D453" s="67"/>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c r="CU453"/>
      <c r="CV453"/>
      <c r="CW453"/>
      <c r="CX453"/>
      <c r="CY453"/>
      <c r="CZ453"/>
      <c r="DA453"/>
      <c r="DB453"/>
    </row>
    <row r="454" spans="2:106">
      <c r="B454"/>
      <c r="C454" s="67"/>
      <c r="D454" s="67"/>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c r="CU454"/>
      <c r="CV454"/>
      <c r="CW454"/>
      <c r="CX454"/>
      <c r="CY454"/>
      <c r="CZ454"/>
      <c r="DA454"/>
      <c r="DB454"/>
    </row>
    <row r="455" spans="2:106">
      <c r="B455"/>
      <c r="C455" s="67"/>
      <c r="D455" s="67"/>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c r="CU455"/>
      <c r="CV455"/>
      <c r="CW455"/>
      <c r="CX455"/>
      <c r="CY455"/>
      <c r="CZ455"/>
      <c r="DA455"/>
      <c r="DB455"/>
    </row>
    <row r="456" spans="2:106">
      <c r="B456"/>
      <c r="C456" s="67"/>
      <c r="D456" s="67"/>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c r="CU456"/>
      <c r="CV456"/>
      <c r="CW456"/>
      <c r="CX456"/>
      <c r="CY456"/>
      <c r="CZ456"/>
      <c r="DA456"/>
      <c r="DB456"/>
    </row>
    <row r="457" spans="2:106">
      <c r="B457"/>
      <c r="C457" s="67"/>
      <c r="D457" s="6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c r="CU457"/>
      <c r="CV457"/>
      <c r="CW457"/>
      <c r="CX457"/>
      <c r="CY457"/>
      <c r="CZ457"/>
      <c r="DA457"/>
      <c r="DB457"/>
    </row>
    <row r="458" spans="2:106">
      <c r="B458"/>
      <c r="C458" s="67"/>
      <c r="D458" s="67"/>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c r="CU458"/>
      <c r="CV458"/>
      <c r="CW458"/>
      <c r="CX458"/>
      <c r="CY458"/>
      <c r="CZ458"/>
      <c r="DA458"/>
      <c r="DB458"/>
    </row>
    <row r="459" spans="2:106">
      <c r="B459"/>
      <c r="C459" s="67"/>
      <c r="D459" s="67"/>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c r="CU459"/>
      <c r="CV459"/>
      <c r="CW459"/>
      <c r="CX459"/>
      <c r="CY459"/>
      <c r="CZ459"/>
      <c r="DA459"/>
      <c r="DB459"/>
    </row>
    <row r="460" spans="2:106">
      <c r="B460"/>
      <c r="C460" s="67"/>
      <c r="D460" s="67"/>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c r="CU460"/>
      <c r="CV460"/>
      <c r="CW460"/>
      <c r="CX460"/>
      <c r="CY460"/>
      <c r="CZ460"/>
      <c r="DA460"/>
      <c r="DB460"/>
    </row>
    <row r="461" spans="2:106">
      <c r="B461"/>
      <c r="C461" s="67"/>
      <c r="D461" s="67"/>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c r="CU461"/>
      <c r="CV461"/>
      <c r="CW461"/>
      <c r="CX461"/>
      <c r="CY461"/>
      <c r="CZ461"/>
      <c r="DA461"/>
      <c r="DB461"/>
    </row>
    <row r="462" spans="2:106">
      <c r="B462"/>
      <c r="C462" s="67"/>
      <c r="D462" s="67"/>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c r="CU462"/>
      <c r="CV462"/>
      <c r="CW462"/>
      <c r="CX462"/>
      <c r="CY462"/>
      <c r="CZ462"/>
      <c r="DA462"/>
      <c r="DB462"/>
    </row>
    <row r="463" spans="2:106">
      <c r="B463"/>
      <c r="C463" s="67"/>
      <c r="D463" s="67"/>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c r="CU463"/>
      <c r="CV463"/>
      <c r="CW463"/>
      <c r="CX463"/>
      <c r="CY463"/>
      <c r="CZ463"/>
      <c r="DA463"/>
      <c r="DB463"/>
    </row>
    <row r="464" spans="2:106">
      <c r="B464"/>
      <c r="C464" s="67"/>
      <c r="D464" s="67"/>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c r="CU464"/>
      <c r="CV464"/>
      <c r="CW464"/>
      <c r="CX464"/>
      <c r="CY464"/>
      <c r="CZ464"/>
      <c r="DA464"/>
      <c r="DB464"/>
    </row>
    <row r="465" spans="2:106">
      <c r="B465"/>
      <c r="C465" s="67"/>
      <c r="D465" s="67"/>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c r="CK465"/>
      <c r="CL465"/>
      <c r="CM465"/>
      <c r="CN465"/>
      <c r="CO465"/>
      <c r="CP465"/>
      <c r="CQ465"/>
      <c r="CR465"/>
      <c r="CS465"/>
      <c r="CT465"/>
      <c r="CU465"/>
      <c r="CV465"/>
      <c r="CW465"/>
      <c r="CX465"/>
      <c r="CY465"/>
      <c r="CZ465"/>
      <c r="DA465"/>
      <c r="DB465"/>
    </row>
    <row r="466" spans="2:106">
      <c r="B466"/>
      <c r="C466" s="67"/>
      <c r="D466" s="67"/>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c r="CU466"/>
      <c r="CV466"/>
      <c r="CW466"/>
      <c r="CX466"/>
      <c r="CY466"/>
      <c r="CZ466"/>
      <c r="DA466"/>
      <c r="DB466"/>
    </row>
    <row r="467" spans="2:106">
      <c r="B467"/>
      <c r="C467" s="67"/>
      <c r="D467" s="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c r="CK467"/>
      <c r="CL467"/>
      <c r="CM467"/>
      <c r="CN467"/>
      <c r="CO467"/>
      <c r="CP467"/>
      <c r="CQ467"/>
      <c r="CR467"/>
      <c r="CS467"/>
      <c r="CT467"/>
      <c r="CU467"/>
      <c r="CV467"/>
      <c r="CW467"/>
      <c r="CX467"/>
      <c r="CY467"/>
      <c r="CZ467"/>
      <c r="DA467"/>
      <c r="DB467"/>
    </row>
    <row r="468" spans="2:106">
      <c r="B468"/>
      <c r="C468" s="67"/>
      <c r="D468" s="67"/>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c r="CK468"/>
      <c r="CL468"/>
      <c r="CM468"/>
      <c r="CN468"/>
      <c r="CO468"/>
      <c r="CP468"/>
      <c r="CQ468"/>
      <c r="CR468"/>
      <c r="CS468"/>
      <c r="CT468"/>
      <c r="CU468"/>
      <c r="CV468"/>
      <c r="CW468"/>
      <c r="CX468"/>
      <c r="CY468"/>
      <c r="CZ468"/>
      <c r="DA468"/>
      <c r="DB468"/>
    </row>
    <row r="469" spans="2:106">
      <c r="B469"/>
      <c r="C469" s="67"/>
      <c r="D469" s="67"/>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c r="CK469"/>
      <c r="CL469"/>
      <c r="CM469"/>
      <c r="CN469"/>
      <c r="CO469"/>
      <c r="CP469"/>
      <c r="CQ469"/>
      <c r="CR469"/>
      <c r="CS469"/>
      <c r="CT469"/>
      <c r="CU469"/>
      <c r="CV469"/>
      <c r="CW469"/>
      <c r="CX469"/>
      <c r="CY469"/>
      <c r="CZ469"/>
      <c r="DA469"/>
      <c r="DB469"/>
    </row>
    <row r="470" spans="2:106">
      <c r="B470"/>
      <c r="C470" s="67"/>
      <c r="D470" s="67"/>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c r="CK470"/>
      <c r="CL470"/>
      <c r="CM470"/>
      <c r="CN470"/>
      <c r="CO470"/>
      <c r="CP470"/>
      <c r="CQ470"/>
      <c r="CR470"/>
      <c r="CS470"/>
      <c r="CT470"/>
      <c r="CU470"/>
      <c r="CV470"/>
      <c r="CW470"/>
      <c r="CX470"/>
      <c r="CY470"/>
      <c r="CZ470"/>
      <c r="DA470"/>
      <c r="DB470"/>
    </row>
    <row r="471" spans="2:106">
      <c r="B471"/>
      <c r="C471" s="67"/>
      <c r="D471" s="67"/>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c r="CK471"/>
      <c r="CL471"/>
      <c r="CM471"/>
      <c r="CN471"/>
      <c r="CO471"/>
      <c r="CP471"/>
      <c r="CQ471"/>
      <c r="CR471"/>
      <c r="CS471"/>
      <c r="CT471"/>
      <c r="CU471"/>
      <c r="CV471"/>
      <c r="CW471"/>
      <c r="CX471"/>
      <c r="CY471"/>
      <c r="CZ471"/>
      <c r="DA471"/>
      <c r="DB471"/>
    </row>
    <row r="472" spans="2:106">
      <c r="B472"/>
      <c r="C472" s="67"/>
      <c r="D472" s="67"/>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c r="CK472"/>
      <c r="CL472"/>
      <c r="CM472"/>
      <c r="CN472"/>
      <c r="CO472"/>
      <c r="CP472"/>
      <c r="CQ472"/>
      <c r="CR472"/>
      <c r="CS472"/>
      <c r="CT472"/>
      <c r="CU472"/>
      <c r="CV472"/>
      <c r="CW472"/>
      <c r="CX472"/>
      <c r="CY472"/>
      <c r="CZ472"/>
      <c r="DA472"/>
      <c r="DB472"/>
    </row>
    <row r="473" spans="2:106">
      <c r="B473"/>
      <c r="C473" s="67"/>
      <c r="D473" s="67"/>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c r="CK473"/>
      <c r="CL473"/>
      <c r="CM473"/>
      <c r="CN473"/>
      <c r="CO473"/>
      <c r="CP473"/>
      <c r="CQ473"/>
      <c r="CR473"/>
      <c r="CS473"/>
      <c r="CT473"/>
      <c r="CU473"/>
      <c r="CV473"/>
      <c r="CW473"/>
      <c r="CX473"/>
      <c r="CY473"/>
      <c r="CZ473"/>
      <c r="DA473"/>
      <c r="DB473"/>
    </row>
    <row r="474" spans="2:106">
      <c r="B474"/>
      <c r="C474" s="67"/>
      <c r="D474" s="67"/>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c r="CK474"/>
      <c r="CL474"/>
      <c r="CM474"/>
      <c r="CN474"/>
      <c r="CO474"/>
      <c r="CP474"/>
      <c r="CQ474"/>
      <c r="CR474"/>
      <c r="CS474"/>
      <c r="CT474"/>
      <c r="CU474"/>
      <c r="CV474"/>
      <c r="CW474"/>
      <c r="CX474"/>
      <c r="CY474"/>
      <c r="CZ474"/>
      <c r="DA474"/>
      <c r="DB474"/>
    </row>
    <row r="475" spans="2:106">
      <c r="B475"/>
      <c r="C475" s="67"/>
      <c r="D475" s="67"/>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c r="CK475"/>
      <c r="CL475"/>
      <c r="CM475"/>
      <c r="CN475"/>
      <c r="CO475"/>
      <c r="CP475"/>
      <c r="CQ475"/>
      <c r="CR475"/>
      <c r="CS475"/>
      <c r="CT475"/>
      <c r="CU475"/>
      <c r="CV475"/>
      <c r="CW475"/>
      <c r="CX475"/>
      <c r="CY475"/>
      <c r="CZ475"/>
      <c r="DA475"/>
      <c r="DB475"/>
    </row>
    <row r="476" spans="2:106">
      <c r="B476"/>
      <c r="C476" s="67"/>
      <c r="D476" s="67"/>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c r="CK476"/>
      <c r="CL476"/>
      <c r="CM476"/>
      <c r="CN476"/>
      <c r="CO476"/>
      <c r="CP476"/>
      <c r="CQ476"/>
      <c r="CR476"/>
      <c r="CS476"/>
      <c r="CT476"/>
      <c r="CU476"/>
      <c r="CV476"/>
      <c r="CW476"/>
      <c r="CX476"/>
      <c r="CY476"/>
      <c r="CZ476"/>
      <c r="DA476"/>
      <c r="DB476"/>
    </row>
    <row r="477" spans="2:106">
      <c r="B477"/>
      <c r="C477" s="67"/>
      <c r="D477" s="6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c r="CK477"/>
      <c r="CL477"/>
      <c r="CM477"/>
      <c r="CN477"/>
      <c r="CO477"/>
      <c r="CP477"/>
      <c r="CQ477"/>
      <c r="CR477"/>
      <c r="CS477"/>
      <c r="CT477"/>
      <c r="CU477"/>
      <c r="CV477"/>
      <c r="CW477"/>
      <c r="CX477"/>
      <c r="CY477"/>
      <c r="CZ477"/>
      <c r="DA477"/>
      <c r="DB477"/>
    </row>
    <row r="478" spans="2:106">
      <c r="B478"/>
      <c r="C478" s="67"/>
      <c r="D478" s="67"/>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c r="CK478"/>
      <c r="CL478"/>
      <c r="CM478"/>
      <c r="CN478"/>
      <c r="CO478"/>
      <c r="CP478"/>
      <c r="CQ478"/>
      <c r="CR478"/>
      <c r="CS478"/>
      <c r="CT478"/>
      <c r="CU478"/>
      <c r="CV478"/>
      <c r="CW478"/>
      <c r="CX478"/>
      <c r="CY478"/>
      <c r="CZ478"/>
      <c r="DA478"/>
      <c r="DB478"/>
    </row>
    <row r="479" spans="2:106">
      <c r="B479"/>
      <c r="C479" s="67"/>
      <c r="D479" s="67"/>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c r="CK479"/>
      <c r="CL479"/>
      <c r="CM479"/>
      <c r="CN479"/>
      <c r="CO479"/>
      <c r="CP479"/>
      <c r="CQ479"/>
      <c r="CR479"/>
      <c r="CS479"/>
      <c r="CT479"/>
      <c r="CU479"/>
      <c r="CV479"/>
      <c r="CW479"/>
      <c r="CX479"/>
      <c r="CY479"/>
      <c r="CZ479"/>
      <c r="DA479"/>
      <c r="DB479"/>
    </row>
    <row r="480" spans="2:106">
      <c r="B480"/>
      <c r="C480" s="67"/>
      <c r="D480" s="67"/>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c r="CK480"/>
      <c r="CL480"/>
      <c r="CM480"/>
      <c r="CN480"/>
      <c r="CO480"/>
      <c r="CP480"/>
      <c r="CQ480"/>
      <c r="CR480"/>
      <c r="CS480"/>
      <c r="CT480"/>
      <c r="CU480"/>
      <c r="CV480"/>
      <c r="CW480"/>
      <c r="CX480"/>
      <c r="CY480"/>
      <c r="CZ480"/>
      <c r="DA480"/>
      <c r="DB480"/>
    </row>
    <row r="481" spans="2:106">
      <c r="B481"/>
      <c r="C481" s="67"/>
      <c r="D481" s="67"/>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c r="CK481"/>
      <c r="CL481"/>
      <c r="CM481"/>
      <c r="CN481"/>
      <c r="CO481"/>
      <c r="CP481"/>
      <c r="CQ481"/>
      <c r="CR481"/>
      <c r="CS481"/>
      <c r="CT481"/>
      <c r="CU481"/>
      <c r="CV481"/>
      <c r="CW481"/>
      <c r="CX481"/>
      <c r="CY481"/>
      <c r="CZ481"/>
      <c r="DA481"/>
      <c r="DB481"/>
    </row>
    <row r="482" spans="2:106">
      <c r="B482"/>
      <c r="C482" s="67"/>
      <c r="D482" s="67"/>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c r="CK482"/>
      <c r="CL482"/>
      <c r="CM482"/>
      <c r="CN482"/>
      <c r="CO482"/>
      <c r="CP482"/>
      <c r="CQ482"/>
      <c r="CR482"/>
      <c r="CS482"/>
      <c r="CT482"/>
      <c r="CU482"/>
      <c r="CV482"/>
      <c r="CW482"/>
      <c r="CX482"/>
      <c r="CY482"/>
      <c r="CZ482"/>
      <c r="DA482"/>
      <c r="DB482"/>
    </row>
    <row r="483" spans="2:106">
      <c r="B483"/>
      <c r="C483" s="67"/>
      <c r="D483" s="67"/>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c r="CK483"/>
      <c r="CL483"/>
      <c r="CM483"/>
      <c r="CN483"/>
      <c r="CO483"/>
      <c r="CP483"/>
      <c r="CQ483"/>
      <c r="CR483"/>
      <c r="CS483"/>
      <c r="CT483"/>
      <c r="CU483"/>
      <c r="CV483"/>
      <c r="CW483"/>
      <c r="CX483"/>
      <c r="CY483"/>
      <c r="CZ483"/>
      <c r="DA483"/>
      <c r="DB483"/>
    </row>
    <row r="484" spans="2:106">
      <c r="B484"/>
      <c r="C484" s="67"/>
      <c r="D484" s="67"/>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c r="CK484"/>
      <c r="CL484"/>
      <c r="CM484"/>
      <c r="CN484"/>
      <c r="CO484"/>
      <c r="CP484"/>
      <c r="CQ484"/>
      <c r="CR484"/>
      <c r="CS484"/>
      <c r="CT484"/>
      <c r="CU484"/>
      <c r="CV484"/>
      <c r="CW484"/>
      <c r="CX484"/>
      <c r="CY484"/>
      <c r="CZ484"/>
      <c r="DA484"/>
      <c r="DB484"/>
    </row>
    <row r="485" spans="2:106">
      <c r="B485"/>
      <c r="C485" s="67"/>
      <c r="D485" s="67"/>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c r="CK485"/>
      <c r="CL485"/>
      <c r="CM485"/>
      <c r="CN485"/>
      <c r="CO485"/>
      <c r="CP485"/>
      <c r="CQ485"/>
      <c r="CR485"/>
      <c r="CS485"/>
      <c r="CT485"/>
      <c r="CU485"/>
      <c r="CV485"/>
      <c r="CW485"/>
      <c r="CX485"/>
      <c r="CY485"/>
      <c r="CZ485"/>
      <c r="DA485"/>
      <c r="DB485"/>
    </row>
    <row r="486" spans="2:106">
      <c r="B486"/>
      <c r="C486" s="67"/>
      <c r="D486" s="67"/>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c r="CK486"/>
      <c r="CL486"/>
      <c r="CM486"/>
      <c r="CN486"/>
      <c r="CO486"/>
      <c r="CP486"/>
      <c r="CQ486"/>
      <c r="CR486"/>
      <c r="CS486"/>
      <c r="CT486"/>
      <c r="CU486"/>
      <c r="CV486"/>
      <c r="CW486"/>
      <c r="CX486"/>
      <c r="CY486"/>
      <c r="CZ486"/>
      <c r="DA486"/>
      <c r="DB486"/>
    </row>
    <row r="487" spans="2:106">
      <c r="B487"/>
      <c r="C487" s="67"/>
      <c r="D487" s="6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c r="CK487"/>
      <c r="CL487"/>
      <c r="CM487"/>
      <c r="CN487"/>
      <c r="CO487"/>
      <c r="CP487"/>
      <c r="CQ487"/>
      <c r="CR487"/>
      <c r="CS487"/>
      <c r="CT487"/>
      <c r="CU487"/>
      <c r="CV487"/>
      <c r="CW487"/>
      <c r="CX487"/>
      <c r="CY487"/>
      <c r="CZ487"/>
      <c r="DA487"/>
      <c r="DB487"/>
    </row>
    <row r="488" spans="2:106">
      <c r="B488"/>
      <c r="C488" s="67"/>
      <c r="D488" s="67"/>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c r="CK488"/>
      <c r="CL488"/>
      <c r="CM488"/>
      <c r="CN488"/>
      <c r="CO488"/>
      <c r="CP488"/>
      <c r="CQ488"/>
      <c r="CR488"/>
      <c r="CS488"/>
      <c r="CT488"/>
      <c r="CU488"/>
      <c r="CV488"/>
      <c r="CW488"/>
      <c r="CX488"/>
      <c r="CY488"/>
      <c r="CZ488"/>
      <c r="DA488"/>
      <c r="DB488"/>
    </row>
    <row r="489" spans="2:106">
      <c r="B489"/>
      <c r="C489" s="67"/>
      <c r="D489" s="67"/>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c r="CK489"/>
      <c r="CL489"/>
      <c r="CM489"/>
      <c r="CN489"/>
      <c r="CO489"/>
      <c r="CP489"/>
      <c r="CQ489"/>
      <c r="CR489"/>
      <c r="CS489"/>
      <c r="CT489"/>
      <c r="CU489"/>
      <c r="CV489"/>
      <c r="CW489"/>
      <c r="CX489"/>
      <c r="CY489"/>
      <c r="CZ489"/>
      <c r="DA489"/>
      <c r="DB489"/>
    </row>
    <row r="490" spans="2:106">
      <c r="B490"/>
      <c r="C490" s="67"/>
      <c r="D490" s="67"/>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c r="CK490"/>
      <c r="CL490"/>
      <c r="CM490"/>
      <c r="CN490"/>
      <c r="CO490"/>
      <c r="CP490"/>
      <c r="CQ490"/>
      <c r="CR490"/>
      <c r="CS490"/>
      <c r="CT490"/>
      <c r="CU490"/>
      <c r="CV490"/>
      <c r="CW490"/>
      <c r="CX490"/>
      <c r="CY490"/>
      <c r="CZ490"/>
      <c r="DA490"/>
      <c r="DB490"/>
    </row>
    <row r="491" spans="2:106">
      <c r="B491"/>
      <c r="C491" s="67"/>
      <c r="D491" s="67"/>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c r="CU491"/>
      <c r="CV491"/>
      <c r="CW491"/>
      <c r="CX491"/>
      <c r="CY491"/>
      <c r="CZ491"/>
      <c r="DA491"/>
      <c r="DB491"/>
    </row>
    <row r="492" spans="2:106">
      <c r="B492"/>
      <c r="C492" s="67"/>
      <c r="D492" s="67"/>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c r="CK492"/>
      <c r="CL492"/>
      <c r="CM492"/>
      <c r="CN492"/>
      <c r="CO492"/>
      <c r="CP492"/>
      <c r="CQ492"/>
      <c r="CR492"/>
      <c r="CS492"/>
      <c r="CT492"/>
      <c r="CU492"/>
      <c r="CV492"/>
      <c r="CW492"/>
      <c r="CX492"/>
      <c r="CY492"/>
      <c r="CZ492"/>
      <c r="DA492"/>
      <c r="DB492"/>
    </row>
    <row r="493" spans="2:106">
      <c r="B493"/>
      <c r="C493" s="67"/>
      <c r="D493" s="67"/>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c r="CK493"/>
      <c r="CL493"/>
      <c r="CM493"/>
      <c r="CN493"/>
      <c r="CO493"/>
      <c r="CP493"/>
      <c r="CQ493"/>
      <c r="CR493"/>
      <c r="CS493"/>
      <c r="CT493"/>
      <c r="CU493"/>
      <c r="CV493"/>
      <c r="CW493"/>
      <c r="CX493"/>
      <c r="CY493"/>
      <c r="CZ493"/>
      <c r="DA493"/>
      <c r="DB493"/>
    </row>
    <row r="494" spans="2:106">
      <c r="B494"/>
      <c r="C494" s="67"/>
      <c r="D494" s="67"/>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c r="CK494"/>
      <c r="CL494"/>
      <c r="CM494"/>
      <c r="CN494"/>
      <c r="CO494"/>
      <c r="CP494"/>
      <c r="CQ494"/>
      <c r="CR494"/>
      <c r="CS494"/>
      <c r="CT494"/>
      <c r="CU494"/>
      <c r="CV494"/>
      <c r="CW494"/>
      <c r="CX494"/>
      <c r="CY494"/>
      <c r="CZ494"/>
      <c r="DA494"/>
      <c r="DB494"/>
    </row>
    <row r="495" spans="2:106">
      <c r="B495"/>
      <c r="C495" s="67"/>
      <c r="D495" s="67"/>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c r="CK495"/>
      <c r="CL495"/>
      <c r="CM495"/>
      <c r="CN495"/>
      <c r="CO495"/>
      <c r="CP495"/>
      <c r="CQ495"/>
      <c r="CR495"/>
      <c r="CS495"/>
      <c r="CT495"/>
      <c r="CU495"/>
      <c r="CV495"/>
      <c r="CW495"/>
      <c r="CX495"/>
      <c r="CY495"/>
      <c r="CZ495"/>
      <c r="DA495"/>
      <c r="DB495"/>
    </row>
    <row r="496" spans="2:106">
      <c r="B496"/>
      <c r="C496" s="67"/>
      <c r="D496" s="67"/>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row>
    <row r="497" spans="2:106">
      <c r="B497"/>
      <c r="C497" s="67"/>
      <c r="D497" s="6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c r="CK497"/>
      <c r="CL497"/>
      <c r="CM497"/>
      <c r="CN497"/>
      <c r="CO497"/>
      <c r="CP497"/>
      <c r="CQ497"/>
      <c r="CR497"/>
      <c r="CS497"/>
      <c r="CT497"/>
      <c r="CU497"/>
      <c r="CV497"/>
      <c r="CW497"/>
      <c r="CX497"/>
      <c r="CY497"/>
      <c r="CZ497"/>
      <c r="DA497"/>
      <c r="DB497"/>
    </row>
    <row r="498" spans="2:106">
      <c r="B498"/>
      <c r="C498" s="67"/>
      <c r="D498" s="67"/>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c r="CK498"/>
      <c r="CL498"/>
      <c r="CM498"/>
      <c r="CN498"/>
      <c r="CO498"/>
      <c r="CP498"/>
      <c r="CQ498"/>
      <c r="CR498"/>
      <c r="CS498"/>
      <c r="CT498"/>
      <c r="CU498"/>
      <c r="CV498"/>
      <c r="CW498"/>
      <c r="CX498"/>
      <c r="CY498"/>
      <c r="CZ498"/>
      <c r="DA498"/>
      <c r="DB498"/>
    </row>
    <row r="499" spans="2:106">
      <c r="B499"/>
      <c r="C499" s="67"/>
      <c r="D499" s="67"/>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c r="CK499"/>
      <c r="CL499"/>
      <c r="CM499"/>
      <c r="CN499"/>
      <c r="CO499"/>
      <c r="CP499"/>
      <c r="CQ499"/>
      <c r="CR499"/>
      <c r="CS499"/>
      <c r="CT499"/>
      <c r="CU499"/>
      <c r="CV499"/>
      <c r="CW499"/>
      <c r="CX499"/>
      <c r="CY499"/>
      <c r="CZ499"/>
      <c r="DA499"/>
      <c r="DB499"/>
    </row>
    <row r="500" spans="2:106">
      <c r="B500"/>
      <c r="C500" s="67"/>
      <c r="D500" s="67"/>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c r="CK500"/>
      <c r="CL500"/>
      <c r="CM500"/>
      <c r="CN500"/>
      <c r="CO500"/>
      <c r="CP500"/>
      <c r="CQ500"/>
      <c r="CR500"/>
      <c r="CS500"/>
      <c r="CT500"/>
      <c r="CU500"/>
      <c r="CV500"/>
      <c r="CW500"/>
      <c r="CX500"/>
      <c r="CY500"/>
      <c r="CZ500"/>
      <c r="DA500"/>
      <c r="DB500"/>
    </row>
    <row r="501" spans="2:106">
      <c r="B501"/>
      <c r="C501" s="67"/>
      <c r="D501" s="67"/>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c r="CK501"/>
      <c r="CL501"/>
      <c r="CM501"/>
      <c r="CN501"/>
      <c r="CO501"/>
      <c r="CP501"/>
      <c r="CQ501"/>
      <c r="CR501"/>
      <c r="CS501"/>
      <c r="CT501"/>
      <c r="CU501"/>
      <c r="CV501"/>
      <c r="CW501"/>
      <c r="CX501"/>
      <c r="CY501"/>
      <c r="CZ501"/>
      <c r="DA501"/>
      <c r="DB501"/>
    </row>
    <row r="502" spans="2:106">
      <c r="B502"/>
      <c r="C502" s="67"/>
      <c r="D502" s="67"/>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c r="CK502"/>
      <c r="CL502"/>
      <c r="CM502"/>
      <c r="CN502"/>
      <c r="CO502"/>
      <c r="CP502"/>
      <c r="CQ502"/>
      <c r="CR502"/>
      <c r="CS502"/>
      <c r="CT502"/>
      <c r="CU502"/>
      <c r="CV502"/>
      <c r="CW502"/>
      <c r="CX502"/>
      <c r="CY502"/>
      <c r="CZ502"/>
      <c r="DA502"/>
      <c r="DB502"/>
    </row>
    <row r="503" spans="2:106">
      <c r="B503"/>
      <c r="C503" s="67"/>
      <c r="D503" s="67"/>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c r="CK503"/>
      <c r="CL503"/>
      <c r="CM503"/>
      <c r="CN503"/>
      <c r="CO503"/>
      <c r="CP503"/>
      <c r="CQ503"/>
      <c r="CR503"/>
      <c r="CS503"/>
      <c r="CT503"/>
      <c r="CU503"/>
      <c r="CV503"/>
      <c r="CW503"/>
      <c r="CX503"/>
      <c r="CY503"/>
      <c r="CZ503"/>
      <c r="DA503"/>
      <c r="DB503"/>
    </row>
    <row r="504" spans="2:106">
      <c r="B504"/>
      <c r="C504" s="67"/>
      <c r="D504" s="67"/>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c r="CK504"/>
      <c r="CL504"/>
      <c r="CM504"/>
      <c r="CN504"/>
      <c r="CO504"/>
      <c r="CP504"/>
      <c r="CQ504"/>
      <c r="CR504"/>
      <c r="CS504"/>
      <c r="CT504"/>
      <c r="CU504"/>
      <c r="CV504"/>
      <c r="CW504"/>
      <c r="CX504"/>
      <c r="CY504"/>
      <c r="CZ504"/>
      <c r="DA504"/>
      <c r="DB504"/>
    </row>
    <row r="505" spans="2:106">
      <c r="B505"/>
      <c r="C505" s="67"/>
      <c r="D505" s="67"/>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c r="CK505"/>
      <c r="CL505"/>
      <c r="CM505"/>
      <c r="CN505"/>
      <c r="CO505"/>
      <c r="CP505"/>
      <c r="CQ505"/>
      <c r="CR505"/>
      <c r="CS505"/>
      <c r="CT505"/>
      <c r="CU505"/>
      <c r="CV505"/>
      <c r="CW505"/>
      <c r="CX505"/>
      <c r="CY505"/>
      <c r="CZ505"/>
      <c r="DA505"/>
      <c r="DB505"/>
    </row>
    <row r="506" spans="2:106">
      <c r="B506"/>
      <c r="C506" s="67"/>
      <c r="D506" s="67"/>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c r="CK506"/>
      <c r="CL506"/>
      <c r="CM506"/>
      <c r="CN506"/>
      <c r="CO506"/>
      <c r="CP506"/>
      <c r="CQ506"/>
      <c r="CR506"/>
      <c r="CS506"/>
      <c r="CT506"/>
      <c r="CU506"/>
      <c r="CV506"/>
      <c r="CW506"/>
      <c r="CX506"/>
      <c r="CY506"/>
      <c r="CZ506"/>
      <c r="DA506"/>
      <c r="DB506"/>
    </row>
    <row r="507" spans="2:106">
      <c r="B507"/>
      <c r="C507" s="67"/>
      <c r="D507" s="6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c r="CK507"/>
      <c r="CL507"/>
      <c r="CM507"/>
      <c r="CN507"/>
      <c r="CO507"/>
      <c r="CP507"/>
      <c r="CQ507"/>
      <c r="CR507"/>
      <c r="CS507"/>
      <c r="CT507"/>
      <c r="CU507"/>
      <c r="CV507"/>
      <c r="CW507"/>
      <c r="CX507"/>
      <c r="CY507"/>
      <c r="CZ507"/>
      <c r="DA507"/>
      <c r="DB507"/>
    </row>
    <row r="508" spans="2:106">
      <c r="B508"/>
      <c r="C508" s="67"/>
      <c r="D508" s="67"/>
      <c r="E508"/>
      <c r="F508"/>
      <c r="G508"/>
      <c r="H508"/>
      <c r="I508"/>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c r="CD508"/>
      <c r="CE508"/>
      <c r="CF508"/>
      <c r="CG508"/>
      <c r="CH508"/>
      <c r="CI508"/>
      <c r="CJ508"/>
      <c r="CK508"/>
      <c r="CL508"/>
      <c r="CM508"/>
      <c r="CN508"/>
      <c r="CO508"/>
      <c r="CP508"/>
      <c r="CQ508"/>
      <c r="CR508"/>
      <c r="CS508"/>
      <c r="CT508"/>
      <c r="CU508"/>
      <c r="CV508"/>
      <c r="CW508"/>
      <c r="CX508"/>
      <c r="CY508"/>
      <c r="CZ508"/>
      <c r="DA508"/>
      <c r="DB508"/>
    </row>
    <row r="509" spans="2:106">
      <c r="B509"/>
      <c r="C509" s="67"/>
      <c r="D509" s="67"/>
      <c r="E509"/>
      <c r="F509"/>
      <c r="G509"/>
      <c r="H509"/>
      <c r="I509"/>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c r="CD509"/>
      <c r="CE509"/>
      <c r="CF509"/>
      <c r="CG509"/>
      <c r="CH509"/>
      <c r="CI509"/>
      <c r="CJ509"/>
      <c r="CK509"/>
      <c r="CL509"/>
      <c r="CM509"/>
      <c r="CN509"/>
      <c r="CO509"/>
      <c r="CP509"/>
      <c r="CQ509"/>
      <c r="CR509"/>
      <c r="CS509"/>
      <c r="CT509"/>
      <c r="CU509"/>
      <c r="CV509"/>
      <c r="CW509"/>
      <c r="CX509"/>
      <c r="CY509"/>
      <c r="CZ509"/>
      <c r="DA509"/>
      <c r="DB509"/>
    </row>
    <row r="510" spans="2:106">
      <c r="B510"/>
      <c r="C510" s="67"/>
      <c r="D510" s="67"/>
      <c r="E510"/>
      <c r="F510"/>
      <c r="G510"/>
      <c r="H510"/>
      <c r="I510"/>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c r="CD510"/>
      <c r="CE510"/>
      <c r="CF510"/>
      <c r="CG510"/>
      <c r="CH510"/>
      <c r="CI510"/>
      <c r="CJ510"/>
      <c r="CK510"/>
      <c r="CL510"/>
      <c r="CM510"/>
      <c r="CN510"/>
      <c r="CO510"/>
      <c r="CP510"/>
      <c r="CQ510"/>
      <c r="CR510"/>
      <c r="CS510"/>
      <c r="CT510"/>
      <c r="CU510"/>
      <c r="CV510"/>
      <c r="CW510"/>
      <c r="CX510"/>
      <c r="CY510"/>
      <c r="CZ510"/>
      <c r="DA510"/>
      <c r="DB510"/>
    </row>
    <row r="511" spans="2:106">
      <c r="B511"/>
      <c r="C511" s="67"/>
      <c r="D511" s="67"/>
      <c r="E511"/>
      <c r="F511"/>
      <c r="G511"/>
      <c r="H511"/>
      <c r="I511"/>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c r="CD511"/>
      <c r="CE511"/>
      <c r="CF511"/>
      <c r="CG511"/>
      <c r="CH511"/>
      <c r="CI511"/>
      <c r="CJ511"/>
      <c r="CK511"/>
      <c r="CL511"/>
      <c r="CM511"/>
      <c r="CN511"/>
      <c r="CO511"/>
      <c r="CP511"/>
      <c r="CQ511"/>
      <c r="CR511"/>
      <c r="CS511"/>
      <c r="CT511"/>
      <c r="CU511"/>
      <c r="CV511"/>
      <c r="CW511"/>
      <c r="CX511"/>
      <c r="CY511"/>
      <c r="CZ511"/>
      <c r="DA511"/>
      <c r="DB511"/>
    </row>
    <row r="512" spans="2:106">
      <c r="B512"/>
      <c r="C512" s="67"/>
      <c r="D512" s="67"/>
      <c r="E512"/>
      <c r="F512"/>
      <c r="G512"/>
      <c r="H512"/>
      <c r="I512"/>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c r="CD512"/>
      <c r="CE512"/>
      <c r="CF512"/>
      <c r="CG512"/>
      <c r="CH512"/>
      <c r="CI512"/>
      <c r="CJ512"/>
      <c r="CK512"/>
      <c r="CL512"/>
      <c r="CM512"/>
      <c r="CN512"/>
      <c r="CO512"/>
      <c r="CP512"/>
      <c r="CQ512"/>
      <c r="CR512"/>
      <c r="CS512"/>
      <c r="CT512"/>
      <c r="CU512"/>
      <c r="CV512"/>
      <c r="CW512"/>
      <c r="CX512"/>
      <c r="CY512"/>
      <c r="CZ512"/>
      <c r="DA512"/>
      <c r="DB512"/>
    </row>
    <row r="513" spans="2:106">
      <c r="B513"/>
      <c r="C513" s="67"/>
      <c r="D513" s="67"/>
      <c r="E513"/>
      <c r="F513"/>
      <c r="G513"/>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row>
    <row r="514" spans="2:106">
      <c r="B514"/>
      <c r="C514" s="67"/>
      <c r="D514" s="67"/>
      <c r="E514"/>
      <c r="F514"/>
      <c r="G514"/>
      <c r="H514"/>
      <c r="I514"/>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row>
    <row r="515" spans="2:106">
      <c r="B515"/>
      <c r="C515" s="67"/>
      <c r="D515" s="67"/>
      <c r="E515"/>
      <c r="F515"/>
      <c r="G515"/>
      <c r="H515"/>
      <c r="I5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row>
    <row r="516" spans="2:106">
      <c r="B516"/>
      <c r="C516" s="67"/>
      <c r="D516" s="67"/>
      <c r="E516"/>
      <c r="F516"/>
      <c r="G516"/>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row>
    <row r="517" spans="2:106">
      <c r="B517"/>
      <c r="C517" s="67"/>
      <c r="D517" s="67"/>
      <c r="E517"/>
      <c r="F517"/>
      <c r="G517"/>
      <c r="H517"/>
      <c r="I517"/>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row>
    <row r="518" spans="2:106">
      <c r="B518"/>
      <c r="C518" s="67"/>
      <c r="D518" s="67"/>
      <c r="E518"/>
      <c r="F518"/>
      <c r="G518"/>
      <c r="H518"/>
      <c r="I518"/>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row>
    <row r="519" spans="2:106">
      <c r="B519"/>
      <c r="C519" s="67"/>
      <c r="D519" s="67"/>
      <c r="E519"/>
      <c r="F519"/>
      <c r="G519"/>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row>
    <row r="520" spans="2:106">
      <c r="B520"/>
      <c r="C520" s="67"/>
      <c r="D520" s="67"/>
      <c r="E520"/>
      <c r="F520"/>
      <c r="G520"/>
      <c r="H520"/>
      <c r="I520"/>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row>
    <row r="521" spans="2:106">
      <c r="B521"/>
      <c r="C521" s="67"/>
      <c r="D521" s="67"/>
      <c r="E521"/>
      <c r="F521"/>
      <c r="G521"/>
      <c r="H521"/>
      <c r="I521"/>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row>
    <row r="522" spans="2:106">
      <c r="B522"/>
      <c r="C522" s="67"/>
      <c r="D522" s="67"/>
      <c r="E522"/>
      <c r="F522"/>
      <c r="G522"/>
      <c r="H522"/>
      <c r="I522"/>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row>
    <row r="523" spans="2:106">
      <c r="B523"/>
      <c r="C523" s="67"/>
      <c r="D523" s="67"/>
      <c r="E523"/>
      <c r="F523"/>
      <c r="G523"/>
      <c r="H523"/>
      <c r="I523"/>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row>
    <row r="524" spans="2:106">
      <c r="B524"/>
      <c r="C524" s="67"/>
      <c r="D524" s="67"/>
      <c r="E524"/>
      <c r="F524"/>
      <c r="G524"/>
      <c r="H524"/>
      <c r="I524"/>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row>
    <row r="525" spans="2:106">
      <c r="B525"/>
      <c r="C525" s="67"/>
      <c r="D525" s="67"/>
      <c r="E525"/>
      <c r="F525"/>
      <c r="G525"/>
      <c r="H525"/>
      <c r="I52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row>
    <row r="526" spans="2:106">
      <c r="B526"/>
      <c r="C526" s="67"/>
      <c r="D526" s="67"/>
      <c r="E526"/>
      <c r="F526"/>
      <c r="G526"/>
      <c r="H526"/>
      <c r="I526"/>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row>
    <row r="527" spans="2:106">
      <c r="B527"/>
      <c r="C527" s="67"/>
      <c r="D527" s="67"/>
      <c r="E527"/>
      <c r="F527"/>
      <c r="G527"/>
      <c r="H527"/>
      <c r="I527"/>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c r="CD527"/>
      <c r="CE527"/>
      <c r="CF527"/>
      <c r="CG527"/>
      <c r="CH527"/>
      <c r="CI527"/>
      <c r="CJ527"/>
      <c r="CK527"/>
      <c r="CL527"/>
      <c r="CM527"/>
      <c r="CN527"/>
      <c r="CO527"/>
      <c r="CP527"/>
      <c r="CQ527"/>
      <c r="CR527"/>
      <c r="CS527"/>
      <c r="CT527"/>
      <c r="CU527"/>
      <c r="CV527"/>
      <c r="CW527"/>
      <c r="CX527"/>
      <c r="CY527"/>
      <c r="CZ527"/>
      <c r="DA527"/>
      <c r="DB527"/>
    </row>
    <row r="528" spans="2:106">
      <c r="B528"/>
      <c r="C528" s="67"/>
      <c r="D528" s="67"/>
      <c r="E528"/>
      <c r="F528"/>
      <c r="G528"/>
      <c r="H528"/>
      <c r="I528"/>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c r="CD528"/>
      <c r="CE528"/>
      <c r="CF528"/>
      <c r="CG528"/>
      <c r="CH528"/>
      <c r="CI528"/>
      <c r="CJ528"/>
      <c r="CK528"/>
      <c r="CL528"/>
      <c r="CM528"/>
      <c r="CN528"/>
      <c r="CO528"/>
      <c r="CP528"/>
      <c r="CQ528"/>
      <c r="CR528"/>
      <c r="CS528"/>
      <c r="CT528"/>
      <c r="CU528"/>
      <c r="CV528"/>
      <c r="CW528"/>
      <c r="CX528"/>
      <c r="CY528"/>
      <c r="CZ528"/>
      <c r="DA528"/>
      <c r="DB528"/>
    </row>
    <row r="529" spans="2:106">
      <c r="B529"/>
      <c r="C529" s="67"/>
      <c r="D529" s="67"/>
      <c r="E529"/>
      <c r="F529"/>
      <c r="G529"/>
      <c r="H529"/>
      <c r="I529"/>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c r="CD529"/>
      <c r="CE529"/>
      <c r="CF529"/>
      <c r="CG529"/>
      <c r="CH529"/>
      <c r="CI529"/>
      <c r="CJ529"/>
      <c r="CK529"/>
      <c r="CL529"/>
      <c r="CM529"/>
      <c r="CN529"/>
      <c r="CO529"/>
      <c r="CP529"/>
      <c r="CQ529"/>
      <c r="CR529"/>
      <c r="CS529"/>
      <c r="CT529"/>
      <c r="CU529"/>
      <c r="CV529"/>
      <c r="CW529"/>
      <c r="CX529"/>
      <c r="CY529"/>
      <c r="CZ529"/>
      <c r="DA529"/>
      <c r="DB529"/>
    </row>
    <row r="530" spans="2:106">
      <c r="B530"/>
      <c r="C530" s="67"/>
      <c r="D530" s="67"/>
      <c r="E530"/>
      <c r="F530"/>
      <c r="G530"/>
      <c r="H530"/>
      <c r="I530"/>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c r="CD530"/>
      <c r="CE530"/>
      <c r="CF530"/>
      <c r="CG530"/>
      <c r="CH530"/>
      <c r="CI530"/>
      <c r="CJ530"/>
      <c r="CK530"/>
      <c r="CL530"/>
      <c r="CM530"/>
      <c r="CN530"/>
      <c r="CO530"/>
      <c r="CP530"/>
      <c r="CQ530"/>
      <c r="CR530"/>
      <c r="CS530"/>
      <c r="CT530"/>
      <c r="CU530"/>
      <c r="CV530"/>
      <c r="CW530"/>
      <c r="CX530"/>
      <c r="CY530"/>
      <c r="CZ530"/>
      <c r="DA530"/>
      <c r="DB530"/>
    </row>
    <row r="531" spans="2:106">
      <c r="B531"/>
      <c r="C531" s="67"/>
      <c r="D531" s="67"/>
      <c r="E531"/>
      <c r="F531"/>
      <c r="G531"/>
      <c r="H531"/>
      <c r="I531"/>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c r="CD531"/>
      <c r="CE531"/>
      <c r="CF531"/>
      <c r="CG531"/>
      <c r="CH531"/>
      <c r="CI531"/>
      <c r="CJ531"/>
      <c r="CK531"/>
      <c r="CL531"/>
      <c r="CM531"/>
      <c r="CN531"/>
      <c r="CO531"/>
      <c r="CP531"/>
      <c r="CQ531"/>
      <c r="CR531"/>
      <c r="CS531"/>
      <c r="CT531"/>
      <c r="CU531"/>
      <c r="CV531"/>
      <c r="CW531"/>
      <c r="CX531"/>
      <c r="CY531"/>
      <c r="CZ531"/>
      <c r="DA531"/>
      <c r="DB531"/>
    </row>
    <row r="532" spans="2:106">
      <c r="B532"/>
      <c r="C532" s="67"/>
      <c r="D532" s="67"/>
      <c r="E532"/>
      <c r="F532"/>
      <c r="G532"/>
      <c r="H532"/>
      <c r="I532"/>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c r="CD532"/>
      <c r="CE532"/>
      <c r="CF532"/>
      <c r="CG532"/>
      <c r="CH532"/>
      <c r="CI532"/>
      <c r="CJ532"/>
      <c r="CK532"/>
      <c r="CL532"/>
      <c r="CM532"/>
      <c r="CN532"/>
      <c r="CO532"/>
      <c r="CP532"/>
      <c r="CQ532"/>
      <c r="CR532"/>
      <c r="CS532"/>
      <c r="CT532"/>
      <c r="CU532"/>
      <c r="CV532"/>
      <c r="CW532"/>
      <c r="CX532"/>
      <c r="CY532"/>
      <c r="CZ532"/>
      <c r="DA532"/>
      <c r="DB532"/>
    </row>
    <row r="533" spans="2:106">
      <c r="B533"/>
      <c r="C533" s="67"/>
      <c r="D533" s="67"/>
      <c r="E533"/>
      <c r="F533"/>
      <c r="G533"/>
      <c r="H533"/>
      <c r="I533"/>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c r="CD533"/>
      <c r="CE533"/>
      <c r="CF533"/>
      <c r="CG533"/>
      <c r="CH533"/>
      <c r="CI533"/>
      <c r="CJ533"/>
      <c r="CK533"/>
      <c r="CL533"/>
      <c r="CM533"/>
      <c r="CN533"/>
      <c r="CO533"/>
      <c r="CP533"/>
      <c r="CQ533"/>
      <c r="CR533"/>
      <c r="CS533"/>
      <c r="CT533"/>
      <c r="CU533"/>
      <c r="CV533"/>
      <c r="CW533"/>
      <c r="CX533"/>
      <c r="CY533"/>
      <c r="CZ533"/>
      <c r="DA533"/>
      <c r="DB533"/>
    </row>
    <row r="534" spans="2:106">
      <c r="B534"/>
      <c r="C534" s="67"/>
      <c r="D534" s="67"/>
      <c r="E534"/>
      <c r="F534"/>
      <c r="G534"/>
      <c r="H534"/>
      <c r="I534"/>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c r="CD534"/>
      <c r="CE534"/>
      <c r="CF534"/>
      <c r="CG534"/>
      <c r="CH534"/>
      <c r="CI534"/>
      <c r="CJ534"/>
      <c r="CK534"/>
      <c r="CL534"/>
      <c r="CM534"/>
      <c r="CN534"/>
      <c r="CO534"/>
      <c r="CP534"/>
      <c r="CQ534"/>
      <c r="CR534"/>
      <c r="CS534"/>
      <c r="CT534"/>
      <c r="CU534"/>
      <c r="CV534"/>
      <c r="CW534"/>
      <c r="CX534"/>
      <c r="CY534"/>
      <c r="CZ534"/>
      <c r="DA534"/>
      <c r="DB534"/>
    </row>
    <row r="535" spans="2:106">
      <c r="B535"/>
      <c r="C535" s="67"/>
      <c r="D535" s="67"/>
      <c r="E535"/>
      <c r="F535"/>
      <c r="G535"/>
      <c r="H535"/>
      <c r="I535"/>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c r="CD535"/>
      <c r="CE535"/>
      <c r="CF535"/>
      <c r="CG535"/>
      <c r="CH535"/>
      <c r="CI535"/>
      <c r="CJ535"/>
      <c r="CK535"/>
      <c r="CL535"/>
      <c r="CM535"/>
      <c r="CN535"/>
      <c r="CO535"/>
      <c r="CP535"/>
      <c r="CQ535"/>
      <c r="CR535"/>
      <c r="CS535"/>
      <c r="CT535"/>
      <c r="CU535"/>
      <c r="CV535"/>
      <c r="CW535"/>
      <c r="CX535"/>
      <c r="CY535"/>
      <c r="CZ535"/>
      <c r="DA535"/>
      <c r="DB535"/>
    </row>
    <row r="536" spans="2:106">
      <c r="B536"/>
      <c r="C536" s="67"/>
      <c r="D536" s="67"/>
      <c r="E536"/>
      <c r="F536"/>
      <c r="G536"/>
      <c r="H536"/>
      <c r="I536"/>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c r="CD536"/>
      <c r="CE536"/>
      <c r="CF536"/>
      <c r="CG536"/>
      <c r="CH536"/>
      <c r="CI536"/>
      <c r="CJ536"/>
      <c r="CK536"/>
      <c r="CL536"/>
      <c r="CM536"/>
      <c r="CN536"/>
      <c r="CO536"/>
      <c r="CP536"/>
      <c r="CQ536"/>
      <c r="CR536"/>
      <c r="CS536"/>
      <c r="CT536"/>
      <c r="CU536"/>
      <c r="CV536"/>
      <c r="CW536"/>
      <c r="CX536"/>
      <c r="CY536"/>
      <c r="CZ536"/>
      <c r="DA536"/>
      <c r="DB536"/>
    </row>
    <row r="537" spans="2:106">
      <c r="B537"/>
      <c r="C537" s="67"/>
      <c r="D537" s="67"/>
      <c r="E537"/>
      <c r="F537"/>
      <c r="G537"/>
      <c r="H537"/>
      <c r="I537"/>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c r="CD537"/>
      <c r="CE537"/>
      <c r="CF537"/>
      <c r="CG537"/>
      <c r="CH537"/>
      <c r="CI537"/>
      <c r="CJ537"/>
      <c r="CK537"/>
      <c r="CL537"/>
      <c r="CM537"/>
      <c r="CN537"/>
      <c r="CO537"/>
      <c r="CP537"/>
      <c r="CQ537"/>
      <c r="CR537"/>
      <c r="CS537"/>
      <c r="CT537"/>
      <c r="CU537"/>
      <c r="CV537"/>
      <c r="CW537"/>
      <c r="CX537"/>
      <c r="CY537"/>
      <c r="CZ537"/>
      <c r="DA537"/>
      <c r="DB537"/>
    </row>
    <row r="538" spans="2:106">
      <c r="B538"/>
      <c r="C538" s="67"/>
      <c r="D538" s="67"/>
      <c r="E538"/>
      <c r="F538"/>
      <c r="G538"/>
      <c r="H538"/>
      <c r="I538"/>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c r="CD538"/>
      <c r="CE538"/>
      <c r="CF538"/>
      <c r="CG538"/>
      <c r="CH538"/>
      <c r="CI538"/>
      <c r="CJ538"/>
      <c r="CK538"/>
      <c r="CL538"/>
      <c r="CM538"/>
      <c r="CN538"/>
      <c r="CO538"/>
      <c r="CP538"/>
      <c r="CQ538"/>
      <c r="CR538"/>
      <c r="CS538"/>
      <c r="CT538"/>
      <c r="CU538"/>
      <c r="CV538"/>
      <c r="CW538"/>
      <c r="CX538"/>
      <c r="CY538"/>
      <c r="CZ538"/>
      <c r="DA538"/>
      <c r="DB538"/>
    </row>
    <row r="539" spans="2:106">
      <c r="B539"/>
      <c r="C539" s="67"/>
      <c r="D539" s="67"/>
      <c r="E539"/>
      <c r="F539"/>
      <c r="G539"/>
      <c r="H539"/>
      <c r="I539"/>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c r="CD539"/>
      <c r="CE539"/>
      <c r="CF539"/>
      <c r="CG539"/>
      <c r="CH539"/>
      <c r="CI539"/>
      <c r="CJ539"/>
      <c r="CK539"/>
      <c r="CL539"/>
      <c r="CM539"/>
      <c r="CN539"/>
      <c r="CO539"/>
      <c r="CP539"/>
      <c r="CQ539"/>
      <c r="CR539"/>
      <c r="CS539"/>
      <c r="CT539"/>
      <c r="CU539"/>
      <c r="CV539"/>
      <c r="CW539"/>
      <c r="CX539"/>
      <c r="CY539"/>
      <c r="CZ539"/>
      <c r="DA539"/>
      <c r="DB539"/>
    </row>
    <row r="540" spans="2:106">
      <c r="B540"/>
      <c r="C540" s="67"/>
      <c r="D540" s="67"/>
      <c r="E540"/>
      <c r="F540"/>
      <c r="G540"/>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c r="CD540"/>
      <c r="CE540"/>
      <c r="CF540"/>
      <c r="CG540"/>
      <c r="CH540"/>
      <c r="CI540"/>
      <c r="CJ540"/>
      <c r="CK540"/>
      <c r="CL540"/>
      <c r="CM540"/>
      <c r="CN540"/>
      <c r="CO540"/>
      <c r="CP540"/>
      <c r="CQ540"/>
      <c r="CR540"/>
      <c r="CS540"/>
      <c r="CT540"/>
      <c r="CU540"/>
      <c r="CV540"/>
      <c r="CW540"/>
      <c r="CX540"/>
      <c r="CY540"/>
      <c r="CZ540"/>
      <c r="DA540"/>
      <c r="DB540"/>
    </row>
    <row r="541" spans="2:106">
      <c r="B541"/>
      <c r="C541" s="67"/>
      <c r="D541" s="67"/>
      <c r="E541"/>
      <c r="F541"/>
      <c r="G541"/>
      <c r="H541"/>
      <c r="I541"/>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c r="CD541"/>
      <c r="CE541"/>
      <c r="CF541"/>
      <c r="CG541"/>
      <c r="CH541"/>
      <c r="CI541"/>
      <c r="CJ541"/>
      <c r="CK541"/>
      <c r="CL541"/>
      <c r="CM541"/>
      <c r="CN541"/>
      <c r="CO541"/>
      <c r="CP541"/>
      <c r="CQ541"/>
      <c r="CR541"/>
      <c r="CS541"/>
      <c r="CT541"/>
      <c r="CU541"/>
      <c r="CV541"/>
      <c r="CW541"/>
      <c r="CX541"/>
      <c r="CY541"/>
      <c r="CZ541"/>
      <c r="DA541"/>
      <c r="DB541"/>
    </row>
    <row r="542" spans="2:106">
      <c r="B542"/>
      <c r="C542" s="67"/>
      <c r="D542" s="67"/>
      <c r="E542"/>
      <c r="F542"/>
      <c r="G542"/>
      <c r="H542"/>
      <c r="I542"/>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c r="CD542"/>
      <c r="CE542"/>
      <c r="CF542"/>
      <c r="CG542"/>
      <c r="CH542"/>
      <c r="CI542"/>
      <c r="CJ542"/>
      <c r="CK542"/>
      <c r="CL542"/>
      <c r="CM542"/>
      <c r="CN542"/>
      <c r="CO542"/>
      <c r="CP542"/>
      <c r="CQ542"/>
      <c r="CR542"/>
      <c r="CS542"/>
      <c r="CT542"/>
      <c r="CU542"/>
      <c r="CV542"/>
      <c r="CW542"/>
      <c r="CX542"/>
      <c r="CY542"/>
      <c r="CZ542"/>
      <c r="DA542"/>
      <c r="DB542"/>
    </row>
    <row r="543" spans="2:106">
      <c r="B543"/>
      <c r="C543" s="67"/>
      <c r="D543" s="67"/>
      <c r="E543"/>
      <c r="F543"/>
      <c r="G543"/>
      <c r="H543"/>
      <c r="I543"/>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c r="CD543"/>
      <c r="CE543"/>
      <c r="CF543"/>
      <c r="CG543"/>
      <c r="CH543"/>
      <c r="CI543"/>
      <c r="CJ543"/>
      <c r="CK543"/>
      <c r="CL543"/>
      <c r="CM543"/>
      <c r="CN543"/>
      <c r="CO543"/>
      <c r="CP543"/>
      <c r="CQ543"/>
      <c r="CR543"/>
      <c r="CS543"/>
      <c r="CT543"/>
      <c r="CU543"/>
      <c r="CV543"/>
      <c r="CW543"/>
      <c r="CX543"/>
      <c r="CY543"/>
      <c r="CZ543"/>
      <c r="DA543"/>
      <c r="DB543"/>
    </row>
    <row r="544" spans="2:106">
      <c r="B544"/>
      <c r="C544" s="67"/>
      <c r="D544" s="67"/>
      <c r="E544"/>
      <c r="F544"/>
      <c r="G544"/>
      <c r="H544"/>
      <c r="I544"/>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c r="CD544"/>
      <c r="CE544"/>
      <c r="CF544"/>
      <c r="CG544"/>
      <c r="CH544"/>
      <c r="CI544"/>
      <c r="CJ544"/>
      <c r="CK544"/>
      <c r="CL544"/>
      <c r="CM544"/>
      <c r="CN544"/>
      <c r="CO544"/>
      <c r="CP544"/>
      <c r="CQ544"/>
      <c r="CR544"/>
      <c r="CS544"/>
      <c r="CT544"/>
      <c r="CU544"/>
      <c r="CV544"/>
      <c r="CW544"/>
      <c r="CX544"/>
      <c r="CY544"/>
      <c r="CZ544"/>
      <c r="DA544"/>
      <c r="DB544"/>
    </row>
    <row r="545" spans="2:106">
      <c r="B545"/>
      <c r="C545" s="67"/>
      <c r="D545" s="67"/>
      <c r="E545"/>
      <c r="F545"/>
      <c r="G545"/>
      <c r="H545"/>
      <c r="I545"/>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c r="CD545"/>
      <c r="CE545"/>
      <c r="CF545"/>
      <c r="CG545"/>
      <c r="CH545"/>
      <c r="CI545"/>
      <c r="CJ545"/>
      <c r="CK545"/>
      <c r="CL545"/>
      <c r="CM545"/>
      <c r="CN545"/>
      <c r="CO545"/>
      <c r="CP545"/>
      <c r="CQ545"/>
      <c r="CR545"/>
      <c r="CS545"/>
      <c r="CT545"/>
      <c r="CU545"/>
      <c r="CV545"/>
      <c r="CW545"/>
      <c r="CX545"/>
      <c r="CY545"/>
      <c r="CZ545"/>
      <c r="DA545"/>
      <c r="DB545"/>
    </row>
    <row r="546" spans="2:106">
      <c r="B546"/>
      <c r="C546" s="67"/>
      <c r="D546" s="67"/>
      <c r="E546"/>
      <c r="F546"/>
      <c r="G546"/>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c r="CD546"/>
      <c r="CE546"/>
      <c r="CF546"/>
      <c r="CG546"/>
      <c r="CH546"/>
      <c r="CI546"/>
      <c r="CJ546"/>
      <c r="CK546"/>
      <c r="CL546"/>
      <c r="CM546"/>
      <c r="CN546"/>
      <c r="CO546"/>
      <c r="CP546"/>
      <c r="CQ546"/>
      <c r="CR546"/>
      <c r="CS546"/>
      <c r="CT546"/>
      <c r="CU546"/>
      <c r="CV546"/>
      <c r="CW546"/>
      <c r="CX546"/>
      <c r="CY546"/>
      <c r="CZ546"/>
      <c r="DA546"/>
      <c r="DB546"/>
    </row>
    <row r="547" spans="2:106">
      <c r="B547"/>
      <c r="C547" s="67"/>
      <c r="D547" s="67"/>
      <c r="E547"/>
      <c r="F547"/>
      <c r="G547"/>
      <c r="H547"/>
      <c r="I547"/>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c r="CD547"/>
      <c r="CE547"/>
      <c r="CF547"/>
      <c r="CG547"/>
      <c r="CH547"/>
      <c r="CI547"/>
      <c r="CJ547"/>
      <c r="CK547"/>
      <c r="CL547"/>
      <c r="CM547"/>
      <c r="CN547"/>
      <c r="CO547"/>
      <c r="CP547"/>
      <c r="CQ547"/>
      <c r="CR547"/>
      <c r="CS547"/>
      <c r="CT547"/>
      <c r="CU547"/>
      <c r="CV547"/>
      <c r="CW547"/>
      <c r="CX547"/>
      <c r="CY547"/>
      <c r="CZ547"/>
      <c r="DA547"/>
      <c r="DB547"/>
    </row>
    <row r="548" spans="2:106">
      <c r="B548"/>
      <c r="C548" s="67"/>
      <c r="D548" s="67"/>
      <c r="E548"/>
      <c r="F548"/>
      <c r="G548"/>
      <c r="H548"/>
      <c r="I548"/>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c r="CD548"/>
      <c r="CE548"/>
      <c r="CF548"/>
      <c r="CG548"/>
      <c r="CH548"/>
      <c r="CI548"/>
      <c r="CJ548"/>
      <c r="CK548"/>
      <c r="CL548"/>
      <c r="CM548"/>
      <c r="CN548"/>
      <c r="CO548"/>
      <c r="CP548"/>
      <c r="CQ548"/>
      <c r="CR548"/>
      <c r="CS548"/>
      <c r="CT548"/>
      <c r="CU548"/>
      <c r="CV548"/>
      <c r="CW548"/>
      <c r="CX548"/>
      <c r="CY548"/>
      <c r="CZ548"/>
      <c r="DA548"/>
      <c r="DB548"/>
    </row>
    <row r="549" spans="2:106">
      <c r="B549"/>
      <c r="C549" s="67"/>
      <c r="D549" s="67"/>
      <c r="E549"/>
      <c r="F549"/>
      <c r="G549"/>
      <c r="H549"/>
      <c r="I549"/>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c r="CD549"/>
      <c r="CE549"/>
      <c r="CF549"/>
      <c r="CG549"/>
      <c r="CH549"/>
      <c r="CI549"/>
      <c r="CJ549"/>
      <c r="CK549"/>
      <c r="CL549"/>
      <c r="CM549"/>
      <c r="CN549"/>
      <c r="CO549"/>
      <c r="CP549"/>
      <c r="CQ549"/>
      <c r="CR549"/>
      <c r="CS549"/>
      <c r="CT549"/>
      <c r="CU549"/>
      <c r="CV549"/>
      <c r="CW549"/>
      <c r="CX549"/>
      <c r="CY549"/>
      <c r="CZ549"/>
      <c r="DA549"/>
      <c r="DB549"/>
    </row>
    <row r="550" spans="2:106">
      <c r="B550"/>
      <c r="C550" s="67"/>
      <c r="D550" s="67"/>
      <c r="E550"/>
      <c r="F550"/>
      <c r="G550"/>
      <c r="H550"/>
      <c r="I550"/>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c r="CD550"/>
      <c r="CE550"/>
      <c r="CF550"/>
      <c r="CG550"/>
      <c r="CH550"/>
      <c r="CI550"/>
      <c r="CJ550"/>
      <c r="CK550"/>
      <c r="CL550"/>
      <c r="CM550"/>
      <c r="CN550"/>
      <c r="CO550"/>
      <c r="CP550"/>
      <c r="CQ550"/>
      <c r="CR550"/>
      <c r="CS550"/>
      <c r="CT550"/>
      <c r="CU550"/>
      <c r="CV550"/>
      <c r="CW550"/>
      <c r="CX550"/>
      <c r="CY550"/>
      <c r="CZ550"/>
      <c r="DA550"/>
      <c r="DB550"/>
    </row>
    <row r="551" spans="2:106">
      <c r="B551"/>
      <c r="C551" s="67"/>
      <c r="D551" s="67"/>
      <c r="E551"/>
      <c r="F551"/>
      <c r="G551"/>
      <c r="H551"/>
      <c r="I551"/>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c r="CD551"/>
      <c r="CE551"/>
      <c r="CF551"/>
      <c r="CG551"/>
      <c r="CH551"/>
      <c r="CI551"/>
      <c r="CJ551"/>
      <c r="CK551"/>
      <c r="CL551"/>
      <c r="CM551"/>
      <c r="CN551"/>
      <c r="CO551"/>
      <c r="CP551"/>
      <c r="CQ551"/>
      <c r="CR551"/>
      <c r="CS551"/>
      <c r="CT551"/>
      <c r="CU551"/>
      <c r="CV551"/>
      <c r="CW551"/>
      <c r="CX551"/>
      <c r="CY551"/>
      <c r="CZ551"/>
      <c r="DA551"/>
      <c r="DB551"/>
    </row>
    <row r="552" spans="2:106">
      <c r="B552"/>
      <c r="C552" s="67"/>
      <c r="D552" s="67"/>
      <c r="E552"/>
      <c r="F552"/>
      <c r="G552"/>
      <c r="H552"/>
      <c r="I552"/>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c r="CD552"/>
      <c r="CE552"/>
      <c r="CF552"/>
      <c r="CG552"/>
      <c r="CH552"/>
      <c r="CI552"/>
      <c r="CJ552"/>
      <c r="CK552"/>
      <c r="CL552"/>
      <c r="CM552"/>
      <c r="CN552"/>
      <c r="CO552"/>
      <c r="CP552"/>
      <c r="CQ552"/>
      <c r="CR552"/>
      <c r="CS552"/>
      <c r="CT552"/>
      <c r="CU552"/>
      <c r="CV552"/>
      <c r="CW552"/>
      <c r="CX552"/>
      <c r="CY552"/>
      <c r="CZ552"/>
      <c r="DA552"/>
      <c r="DB552"/>
    </row>
    <row r="553" spans="2:106">
      <c r="B553"/>
      <c r="C553" s="67"/>
      <c r="D553" s="67"/>
      <c r="E553"/>
      <c r="F553"/>
      <c r="G553"/>
      <c r="H553"/>
      <c r="I553"/>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c r="CD553"/>
      <c r="CE553"/>
      <c r="CF553"/>
      <c r="CG553"/>
      <c r="CH553"/>
      <c r="CI553"/>
      <c r="CJ553"/>
      <c r="CK553"/>
      <c r="CL553"/>
      <c r="CM553"/>
      <c r="CN553"/>
      <c r="CO553"/>
      <c r="CP553"/>
      <c r="CQ553"/>
      <c r="CR553"/>
      <c r="CS553"/>
      <c r="CT553"/>
      <c r="CU553"/>
      <c r="CV553"/>
      <c r="CW553"/>
      <c r="CX553"/>
      <c r="CY553"/>
      <c r="CZ553"/>
      <c r="DA553"/>
      <c r="DB553"/>
    </row>
    <row r="554" spans="2:106">
      <c r="B554"/>
      <c r="C554" s="67"/>
      <c r="D554" s="67"/>
      <c r="E554"/>
      <c r="F554"/>
      <c r="G554"/>
      <c r="H554"/>
      <c r="I554"/>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c r="CD554"/>
      <c r="CE554"/>
      <c r="CF554"/>
      <c r="CG554"/>
      <c r="CH554"/>
      <c r="CI554"/>
      <c r="CJ554"/>
      <c r="CK554"/>
      <c r="CL554"/>
      <c r="CM554"/>
      <c r="CN554"/>
      <c r="CO554"/>
      <c r="CP554"/>
      <c r="CQ554"/>
      <c r="CR554"/>
      <c r="CS554"/>
      <c r="CT554"/>
      <c r="CU554"/>
      <c r="CV554"/>
      <c r="CW554"/>
      <c r="CX554"/>
      <c r="CY554"/>
      <c r="CZ554"/>
      <c r="DA554"/>
      <c r="DB554"/>
    </row>
    <row r="555" spans="2:106">
      <c r="B555"/>
      <c r="C555" s="67"/>
      <c r="D555" s="67"/>
      <c r="E555"/>
      <c r="F555"/>
      <c r="G555"/>
      <c r="H555"/>
      <c r="I555"/>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row>
    <row r="556" spans="2:106">
      <c r="B556"/>
      <c r="C556" s="67"/>
      <c r="D556" s="67"/>
      <c r="E556"/>
      <c r="F556"/>
      <c r="G556"/>
      <c r="H556"/>
      <c r="I556"/>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c r="CD556"/>
      <c r="CE556"/>
      <c r="CF556"/>
      <c r="CG556"/>
      <c r="CH556"/>
      <c r="CI556"/>
      <c r="CJ556"/>
      <c r="CK556"/>
      <c r="CL556"/>
      <c r="CM556"/>
      <c r="CN556"/>
      <c r="CO556"/>
      <c r="CP556"/>
      <c r="CQ556"/>
      <c r="CR556"/>
      <c r="CS556"/>
      <c r="CT556"/>
      <c r="CU556"/>
      <c r="CV556"/>
      <c r="CW556"/>
      <c r="CX556"/>
      <c r="CY556"/>
      <c r="CZ556"/>
      <c r="DA556"/>
      <c r="DB556"/>
    </row>
    <row r="557" spans="2:106">
      <c r="B557"/>
      <c r="C557" s="67"/>
      <c r="D557" s="67"/>
      <c r="E557"/>
      <c r="F557"/>
      <c r="G557"/>
      <c r="H557"/>
      <c r="I557"/>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row>
    <row r="558" spans="2:106">
      <c r="B558"/>
      <c r="C558" s="67"/>
      <c r="D558" s="67"/>
      <c r="E558"/>
      <c r="F558"/>
      <c r="G558"/>
      <c r="H558"/>
      <c r="I558"/>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row>
    <row r="559" spans="2:106">
      <c r="B559"/>
      <c r="C559" s="67"/>
      <c r="D559" s="67"/>
      <c r="E559"/>
      <c r="F559"/>
      <c r="G559"/>
      <c r="H559"/>
      <c r="I559"/>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row>
    <row r="560" spans="2:106">
      <c r="B560"/>
      <c r="C560" s="67"/>
      <c r="D560" s="67"/>
      <c r="E560"/>
      <c r="F560"/>
      <c r="G560"/>
      <c r="H560"/>
      <c r="I560"/>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row>
    <row r="561" spans="2:106">
      <c r="B561"/>
      <c r="C561" s="67"/>
      <c r="D561" s="67"/>
      <c r="E561"/>
      <c r="F561"/>
      <c r="G561"/>
      <c r="H561"/>
      <c r="I561"/>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row>
    <row r="562" spans="2:106">
      <c r="B562"/>
      <c r="C562" s="67"/>
      <c r="D562" s="67"/>
      <c r="E562"/>
      <c r="F562"/>
      <c r="G562"/>
      <c r="H562"/>
      <c r="I562"/>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c r="CD562"/>
      <c r="CE562"/>
      <c r="CF562"/>
      <c r="CG562"/>
      <c r="CH562"/>
      <c r="CI562"/>
      <c r="CJ562"/>
      <c r="CK562"/>
      <c r="CL562"/>
      <c r="CM562"/>
      <c r="CN562"/>
      <c r="CO562"/>
      <c r="CP562"/>
      <c r="CQ562"/>
      <c r="CR562"/>
      <c r="CS562"/>
      <c r="CT562"/>
      <c r="CU562"/>
      <c r="CV562"/>
      <c r="CW562"/>
      <c r="CX562"/>
      <c r="CY562"/>
      <c r="CZ562"/>
      <c r="DA562"/>
      <c r="DB562"/>
    </row>
    <row r="563" spans="2:106">
      <c r="B563"/>
      <c r="C563" s="67"/>
      <c r="D563" s="67"/>
      <c r="E563"/>
      <c r="F563"/>
      <c r="G563"/>
      <c r="H563"/>
      <c r="I563"/>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row>
    <row r="564" spans="2:106">
      <c r="B564"/>
      <c r="C564" s="67"/>
      <c r="D564" s="67"/>
      <c r="E564"/>
      <c r="F564"/>
      <c r="G564"/>
      <c r="H564"/>
      <c r="I564"/>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c r="CD564"/>
      <c r="CE564"/>
      <c r="CF564"/>
      <c r="CG564"/>
      <c r="CH564"/>
      <c r="CI564"/>
      <c r="CJ564"/>
      <c r="CK564"/>
      <c r="CL564"/>
      <c r="CM564"/>
      <c r="CN564"/>
      <c r="CO564"/>
      <c r="CP564"/>
      <c r="CQ564"/>
      <c r="CR564"/>
      <c r="CS564"/>
      <c r="CT564"/>
      <c r="CU564"/>
      <c r="CV564"/>
      <c r="CW564"/>
      <c r="CX564"/>
      <c r="CY564"/>
      <c r="CZ564"/>
      <c r="DA564"/>
      <c r="DB564"/>
    </row>
    <row r="565" spans="2:106">
      <c r="B565"/>
      <c r="C565" s="67"/>
      <c r="D565" s="67"/>
      <c r="E565"/>
      <c r="F565"/>
      <c r="G565"/>
      <c r="H565"/>
      <c r="I565"/>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c r="CD565"/>
      <c r="CE565"/>
      <c r="CF565"/>
      <c r="CG565"/>
      <c r="CH565"/>
      <c r="CI565"/>
      <c r="CJ565"/>
      <c r="CK565"/>
      <c r="CL565"/>
      <c r="CM565"/>
      <c r="CN565"/>
      <c r="CO565"/>
      <c r="CP565"/>
      <c r="CQ565"/>
      <c r="CR565"/>
      <c r="CS565"/>
      <c r="CT565"/>
      <c r="CU565"/>
      <c r="CV565"/>
      <c r="CW565"/>
      <c r="CX565"/>
      <c r="CY565"/>
      <c r="CZ565"/>
      <c r="DA565"/>
      <c r="DB565"/>
    </row>
    <row r="566" spans="2:106">
      <c r="B566"/>
      <c r="C566" s="67"/>
      <c r="D566" s="67"/>
      <c r="E566"/>
      <c r="F566"/>
      <c r="G566"/>
      <c r="H566"/>
      <c r="I566"/>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c r="CD566"/>
      <c r="CE566"/>
      <c r="CF566"/>
      <c r="CG566"/>
      <c r="CH566"/>
      <c r="CI566"/>
      <c r="CJ566"/>
      <c r="CK566"/>
      <c r="CL566"/>
      <c r="CM566"/>
      <c r="CN566"/>
      <c r="CO566"/>
      <c r="CP566"/>
      <c r="CQ566"/>
      <c r="CR566"/>
      <c r="CS566"/>
      <c r="CT566"/>
      <c r="CU566"/>
      <c r="CV566"/>
      <c r="CW566"/>
      <c r="CX566"/>
      <c r="CY566"/>
      <c r="CZ566"/>
      <c r="DA566"/>
      <c r="DB566"/>
    </row>
    <row r="567" spans="2:106">
      <c r="B567"/>
      <c r="C567" s="67"/>
      <c r="D567" s="67"/>
      <c r="E567"/>
      <c r="F567"/>
      <c r="G567"/>
      <c r="H567"/>
      <c r="I567"/>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row>
    <row r="568" spans="2:106">
      <c r="B568"/>
      <c r="C568" s="67"/>
      <c r="D568" s="67"/>
      <c r="E568"/>
      <c r="F568"/>
      <c r="G568"/>
      <c r="H568"/>
      <c r="I568"/>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c r="CD568"/>
      <c r="CE568"/>
      <c r="CF568"/>
      <c r="CG568"/>
      <c r="CH568"/>
      <c r="CI568"/>
      <c r="CJ568"/>
      <c r="CK568"/>
      <c r="CL568"/>
      <c r="CM568"/>
      <c r="CN568"/>
      <c r="CO568"/>
      <c r="CP568"/>
      <c r="CQ568"/>
      <c r="CR568"/>
      <c r="CS568"/>
      <c r="CT568"/>
      <c r="CU568"/>
      <c r="CV568"/>
      <c r="CW568"/>
      <c r="CX568"/>
      <c r="CY568"/>
      <c r="CZ568"/>
      <c r="DA568"/>
      <c r="DB568"/>
    </row>
    <row r="569" spans="2:106">
      <c r="B569"/>
      <c r="C569" s="67"/>
      <c r="D569" s="67"/>
      <c r="E569"/>
      <c r="F569"/>
      <c r="G569"/>
      <c r="H569"/>
      <c r="I569"/>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c r="CD569"/>
      <c r="CE569"/>
      <c r="CF569"/>
      <c r="CG569"/>
      <c r="CH569"/>
      <c r="CI569"/>
      <c r="CJ569"/>
      <c r="CK569"/>
      <c r="CL569"/>
      <c r="CM569"/>
      <c r="CN569"/>
      <c r="CO569"/>
      <c r="CP569"/>
      <c r="CQ569"/>
      <c r="CR569"/>
      <c r="CS569"/>
      <c r="CT569"/>
      <c r="CU569"/>
      <c r="CV569"/>
      <c r="CW569"/>
      <c r="CX569"/>
      <c r="CY569"/>
      <c r="CZ569"/>
      <c r="DA569"/>
      <c r="DB569"/>
    </row>
    <row r="570" spans="2:106">
      <c r="B570"/>
      <c r="C570" s="67"/>
      <c r="D570" s="67"/>
      <c r="E570"/>
      <c r="F570"/>
      <c r="G570"/>
      <c r="H570"/>
      <c r="I570"/>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c r="CD570"/>
      <c r="CE570"/>
      <c r="CF570"/>
      <c r="CG570"/>
      <c r="CH570"/>
      <c r="CI570"/>
      <c r="CJ570"/>
      <c r="CK570"/>
      <c r="CL570"/>
      <c r="CM570"/>
      <c r="CN570"/>
      <c r="CO570"/>
      <c r="CP570"/>
      <c r="CQ570"/>
      <c r="CR570"/>
      <c r="CS570"/>
      <c r="CT570"/>
      <c r="CU570"/>
      <c r="CV570"/>
      <c r="CW570"/>
      <c r="CX570"/>
      <c r="CY570"/>
      <c r="CZ570"/>
      <c r="DA570"/>
      <c r="DB570"/>
    </row>
    <row r="571" spans="2:106">
      <c r="B571"/>
      <c r="C571" s="67"/>
      <c r="D571" s="67"/>
      <c r="E571"/>
      <c r="F571"/>
      <c r="G571"/>
      <c r="H571"/>
      <c r="I571"/>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c r="CD571"/>
      <c r="CE571"/>
      <c r="CF571"/>
      <c r="CG571"/>
      <c r="CH571"/>
      <c r="CI571"/>
      <c r="CJ571"/>
      <c r="CK571"/>
      <c r="CL571"/>
      <c r="CM571"/>
      <c r="CN571"/>
      <c r="CO571"/>
      <c r="CP571"/>
      <c r="CQ571"/>
      <c r="CR571"/>
      <c r="CS571"/>
      <c r="CT571"/>
      <c r="CU571"/>
      <c r="CV571"/>
      <c r="CW571"/>
      <c r="CX571"/>
      <c r="CY571"/>
      <c r="CZ571"/>
      <c r="DA571"/>
      <c r="DB571"/>
    </row>
    <row r="572" spans="2:106">
      <c r="B572"/>
      <c r="C572" s="67"/>
      <c r="D572" s="67"/>
      <c r="E572"/>
      <c r="F572"/>
      <c r="G572"/>
      <c r="H572"/>
      <c r="I572"/>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c r="CD572"/>
      <c r="CE572"/>
      <c r="CF572"/>
      <c r="CG572"/>
      <c r="CH572"/>
      <c r="CI572"/>
      <c r="CJ572"/>
      <c r="CK572"/>
      <c r="CL572"/>
      <c r="CM572"/>
      <c r="CN572"/>
      <c r="CO572"/>
      <c r="CP572"/>
      <c r="CQ572"/>
      <c r="CR572"/>
      <c r="CS572"/>
      <c r="CT572"/>
      <c r="CU572"/>
      <c r="CV572"/>
      <c r="CW572"/>
      <c r="CX572"/>
      <c r="CY572"/>
      <c r="CZ572"/>
      <c r="DA572"/>
      <c r="DB572"/>
    </row>
    <row r="573" spans="2:106">
      <c r="B573"/>
      <c r="C573" s="67"/>
      <c r="D573" s="67"/>
      <c r="E573"/>
      <c r="F573"/>
      <c r="G573"/>
      <c r="H573"/>
      <c r="I573"/>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c r="CD573"/>
      <c r="CE573"/>
      <c r="CF573"/>
      <c r="CG573"/>
      <c r="CH573"/>
      <c r="CI573"/>
      <c r="CJ573"/>
      <c r="CK573"/>
      <c r="CL573"/>
      <c r="CM573"/>
      <c r="CN573"/>
      <c r="CO573"/>
      <c r="CP573"/>
      <c r="CQ573"/>
      <c r="CR573"/>
      <c r="CS573"/>
      <c r="CT573"/>
      <c r="CU573"/>
      <c r="CV573"/>
      <c r="CW573"/>
      <c r="CX573"/>
      <c r="CY573"/>
      <c r="CZ573"/>
      <c r="DA573"/>
      <c r="DB573"/>
    </row>
    <row r="574" spans="2:106">
      <c r="B574"/>
      <c r="C574" s="67"/>
      <c r="D574" s="67"/>
      <c r="E574"/>
      <c r="F574"/>
      <c r="G574"/>
      <c r="H574"/>
      <c r="I574"/>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c r="CD574"/>
      <c r="CE574"/>
      <c r="CF574"/>
      <c r="CG574"/>
      <c r="CH574"/>
      <c r="CI574"/>
      <c r="CJ574"/>
      <c r="CK574"/>
      <c r="CL574"/>
      <c r="CM574"/>
      <c r="CN574"/>
      <c r="CO574"/>
      <c r="CP574"/>
      <c r="CQ574"/>
      <c r="CR574"/>
      <c r="CS574"/>
      <c r="CT574"/>
      <c r="CU574"/>
      <c r="CV574"/>
      <c r="CW574"/>
      <c r="CX574"/>
      <c r="CY574"/>
      <c r="CZ574"/>
      <c r="DA574"/>
      <c r="DB574"/>
    </row>
    <row r="575" spans="2:106">
      <c r="B575"/>
      <c r="C575" s="67"/>
      <c r="D575" s="67"/>
      <c r="E575"/>
      <c r="F575"/>
      <c r="G575"/>
      <c r="H575"/>
      <c r="I575"/>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c r="CD575"/>
      <c r="CE575"/>
      <c r="CF575"/>
      <c r="CG575"/>
      <c r="CH575"/>
      <c r="CI575"/>
      <c r="CJ575"/>
      <c r="CK575"/>
      <c r="CL575"/>
      <c r="CM575"/>
      <c r="CN575"/>
      <c r="CO575"/>
      <c r="CP575"/>
      <c r="CQ575"/>
      <c r="CR575"/>
      <c r="CS575"/>
      <c r="CT575"/>
      <c r="CU575"/>
      <c r="CV575"/>
      <c r="CW575"/>
      <c r="CX575"/>
      <c r="CY575"/>
      <c r="CZ575"/>
      <c r="DA575"/>
      <c r="DB575"/>
    </row>
    <row r="576" spans="2:106">
      <c r="B576"/>
      <c r="C576" s="67"/>
      <c r="D576" s="67"/>
      <c r="E576"/>
      <c r="F576"/>
      <c r="G576"/>
      <c r="H576"/>
      <c r="I576"/>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c r="CD576"/>
      <c r="CE576"/>
      <c r="CF576"/>
      <c r="CG576"/>
      <c r="CH576"/>
      <c r="CI576"/>
      <c r="CJ576"/>
      <c r="CK576"/>
      <c r="CL576"/>
      <c r="CM576"/>
      <c r="CN576"/>
      <c r="CO576"/>
      <c r="CP576"/>
      <c r="CQ576"/>
      <c r="CR576"/>
      <c r="CS576"/>
      <c r="CT576"/>
      <c r="CU576"/>
      <c r="CV576"/>
      <c r="CW576"/>
      <c r="CX576"/>
      <c r="CY576"/>
      <c r="CZ576"/>
      <c r="DA576"/>
      <c r="DB576"/>
    </row>
    <row r="577" spans="2:106">
      <c r="B577"/>
      <c r="C577" s="67"/>
      <c r="D577" s="67"/>
      <c r="E577"/>
      <c r="F577"/>
      <c r="G577"/>
      <c r="H577"/>
      <c r="I577"/>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c r="CD577"/>
      <c r="CE577"/>
      <c r="CF577"/>
      <c r="CG577"/>
      <c r="CH577"/>
      <c r="CI577"/>
      <c r="CJ577"/>
      <c r="CK577"/>
      <c r="CL577"/>
      <c r="CM577"/>
      <c r="CN577"/>
      <c r="CO577"/>
      <c r="CP577"/>
      <c r="CQ577"/>
      <c r="CR577"/>
      <c r="CS577"/>
      <c r="CT577"/>
      <c r="CU577"/>
      <c r="CV577"/>
      <c r="CW577"/>
      <c r="CX577"/>
      <c r="CY577"/>
      <c r="CZ577"/>
      <c r="DA577"/>
      <c r="DB577"/>
    </row>
    <row r="578" spans="2:106">
      <c r="B578"/>
      <c r="C578" s="67"/>
      <c r="D578" s="67"/>
      <c r="E578"/>
      <c r="F578"/>
      <c r="G578"/>
      <c r="H578"/>
      <c r="I578"/>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c r="CD578"/>
      <c r="CE578"/>
      <c r="CF578"/>
      <c r="CG578"/>
      <c r="CH578"/>
      <c r="CI578"/>
      <c r="CJ578"/>
      <c r="CK578"/>
      <c r="CL578"/>
      <c r="CM578"/>
      <c r="CN578"/>
      <c r="CO578"/>
      <c r="CP578"/>
      <c r="CQ578"/>
      <c r="CR578"/>
      <c r="CS578"/>
      <c r="CT578"/>
      <c r="CU578"/>
      <c r="CV578"/>
      <c r="CW578"/>
      <c r="CX578"/>
      <c r="CY578"/>
      <c r="CZ578"/>
      <c r="DA578"/>
      <c r="DB578"/>
    </row>
    <row r="579" spans="2:106">
      <c r="B579"/>
      <c r="C579" s="67"/>
      <c r="D579" s="67"/>
      <c r="E579"/>
      <c r="F579"/>
      <c r="G579"/>
      <c r="H579"/>
      <c r="I579"/>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c r="CD579"/>
      <c r="CE579"/>
      <c r="CF579"/>
      <c r="CG579"/>
      <c r="CH579"/>
      <c r="CI579"/>
      <c r="CJ579"/>
      <c r="CK579"/>
      <c r="CL579"/>
      <c r="CM579"/>
      <c r="CN579"/>
      <c r="CO579"/>
      <c r="CP579"/>
      <c r="CQ579"/>
      <c r="CR579"/>
      <c r="CS579"/>
      <c r="CT579"/>
      <c r="CU579"/>
      <c r="CV579"/>
      <c r="CW579"/>
      <c r="CX579"/>
      <c r="CY579"/>
      <c r="CZ579"/>
      <c r="DA579"/>
      <c r="DB579"/>
    </row>
    <row r="580" spans="2:106">
      <c r="B580"/>
      <c r="C580" s="67"/>
      <c r="D580" s="67"/>
      <c r="E580"/>
      <c r="F580"/>
      <c r="G580"/>
      <c r="H580"/>
      <c r="I580"/>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c r="CD580"/>
      <c r="CE580"/>
      <c r="CF580"/>
      <c r="CG580"/>
      <c r="CH580"/>
      <c r="CI580"/>
      <c r="CJ580"/>
      <c r="CK580"/>
      <c r="CL580"/>
      <c r="CM580"/>
      <c r="CN580"/>
      <c r="CO580"/>
      <c r="CP580"/>
      <c r="CQ580"/>
      <c r="CR580"/>
      <c r="CS580"/>
      <c r="CT580"/>
      <c r="CU580"/>
      <c r="CV580"/>
      <c r="CW580"/>
      <c r="CX580"/>
      <c r="CY580"/>
      <c r="CZ580"/>
      <c r="DA580"/>
      <c r="DB580"/>
    </row>
    <row r="581" spans="2:106">
      <c r="B581"/>
      <c r="C581" s="67"/>
      <c r="D581" s="67"/>
      <c r="E581"/>
      <c r="F581"/>
      <c r="G581"/>
      <c r="H581"/>
      <c r="I581"/>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c r="CD581"/>
      <c r="CE581"/>
      <c r="CF581"/>
      <c r="CG581"/>
      <c r="CH581"/>
      <c r="CI581"/>
      <c r="CJ581"/>
      <c r="CK581"/>
      <c r="CL581"/>
      <c r="CM581"/>
      <c r="CN581"/>
      <c r="CO581"/>
      <c r="CP581"/>
      <c r="CQ581"/>
      <c r="CR581"/>
      <c r="CS581"/>
      <c r="CT581"/>
      <c r="CU581"/>
      <c r="CV581"/>
      <c r="CW581"/>
      <c r="CX581"/>
      <c r="CY581"/>
      <c r="CZ581"/>
      <c r="DA581"/>
      <c r="DB581"/>
    </row>
    <row r="582" spans="2:106">
      <c r="B582"/>
      <c r="C582" s="67"/>
      <c r="D582" s="67"/>
      <c r="E582"/>
      <c r="F582"/>
      <c r="G582"/>
      <c r="H582"/>
      <c r="I582"/>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c r="CD582"/>
      <c r="CE582"/>
      <c r="CF582"/>
      <c r="CG582"/>
      <c r="CH582"/>
      <c r="CI582"/>
      <c r="CJ582"/>
      <c r="CK582"/>
      <c r="CL582"/>
      <c r="CM582"/>
      <c r="CN582"/>
      <c r="CO582"/>
      <c r="CP582"/>
      <c r="CQ582"/>
      <c r="CR582"/>
      <c r="CS582"/>
      <c r="CT582"/>
      <c r="CU582"/>
      <c r="CV582"/>
      <c r="CW582"/>
      <c r="CX582"/>
      <c r="CY582"/>
      <c r="CZ582"/>
      <c r="DA582"/>
      <c r="DB582"/>
    </row>
    <row r="583" spans="2:106">
      <c r="B583"/>
      <c r="C583" s="67"/>
      <c r="D583" s="67"/>
      <c r="E583"/>
      <c r="F583"/>
      <c r="G583"/>
      <c r="H583"/>
      <c r="I583"/>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c r="CD583"/>
      <c r="CE583"/>
      <c r="CF583"/>
      <c r="CG583"/>
      <c r="CH583"/>
      <c r="CI583"/>
      <c r="CJ583"/>
      <c r="CK583"/>
      <c r="CL583"/>
      <c r="CM583"/>
      <c r="CN583"/>
      <c r="CO583"/>
      <c r="CP583"/>
      <c r="CQ583"/>
      <c r="CR583"/>
      <c r="CS583"/>
      <c r="CT583"/>
      <c r="CU583"/>
      <c r="CV583"/>
      <c r="CW583"/>
      <c r="CX583"/>
      <c r="CY583"/>
      <c r="CZ583"/>
      <c r="DA583"/>
      <c r="DB583"/>
    </row>
    <row r="584" spans="2:106">
      <c r="B584"/>
      <c r="C584" s="67"/>
      <c r="D584" s="67"/>
      <c r="E584"/>
      <c r="F584"/>
      <c r="G584"/>
      <c r="H584"/>
      <c r="I584"/>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c r="CD584"/>
      <c r="CE584"/>
      <c r="CF584"/>
      <c r="CG584"/>
      <c r="CH584"/>
      <c r="CI584"/>
      <c r="CJ584"/>
      <c r="CK584"/>
      <c r="CL584"/>
      <c r="CM584"/>
      <c r="CN584"/>
      <c r="CO584"/>
      <c r="CP584"/>
      <c r="CQ584"/>
      <c r="CR584"/>
      <c r="CS584"/>
      <c r="CT584"/>
      <c r="CU584"/>
      <c r="CV584"/>
      <c r="CW584"/>
      <c r="CX584"/>
      <c r="CY584"/>
      <c r="CZ584"/>
      <c r="DA584"/>
      <c r="DB584"/>
    </row>
    <row r="585" spans="2:106">
      <c r="B585"/>
      <c r="C585" s="67"/>
      <c r="D585" s="67"/>
      <c r="E585"/>
      <c r="F585"/>
      <c r="G585"/>
      <c r="H585"/>
      <c r="I585"/>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c r="CD585"/>
      <c r="CE585"/>
      <c r="CF585"/>
      <c r="CG585"/>
      <c r="CH585"/>
      <c r="CI585"/>
      <c r="CJ585"/>
      <c r="CK585"/>
      <c r="CL585"/>
      <c r="CM585"/>
      <c r="CN585"/>
      <c r="CO585"/>
      <c r="CP585"/>
      <c r="CQ585"/>
      <c r="CR585"/>
      <c r="CS585"/>
      <c r="CT585"/>
      <c r="CU585"/>
      <c r="CV585"/>
      <c r="CW585"/>
      <c r="CX585"/>
      <c r="CY585"/>
      <c r="CZ585"/>
      <c r="DA585"/>
      <c r="DB585"/>
    </row>
    <row r="586" spans="2:106">
      <c r="B586"/>
      <c r="C586" s="67"/>
      <c r="D586" s="67"/>
      <c r="E586"/>
      <c r="F586"/>
      <c r="G586"/>
      <c r="H586"/>
      <c r="I586"/>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c r="CD586"/>
      <c r="CE586"/>
      <c r="CF586"/>
      <c r="CG586"/>
      <c r="CH586"/>
      <c r="CI586"/>
      <c r="CJ586"/>
      <c r="CK586"/>
      <c r="CL586"/>
      <c r="CM586"/>
      <c r="CN586"/>
      <c r="CO586"/>
      <c r="CP586"/>
      <c r="CQ586"/>
      <c r="CR586"/>
      <c r="CS586"/>
      <c r="CT586"/>
      <c r="CU586"/>
      <c r="CV586"/>
      <c r="CW586"/>
      <c r="CX586"/>
      <c r="CY586"/>
      <c r="CZ586"/>
      <c r="DA586"/>
      <c r="DB586"/>
    </row>
    <row r="587" spans="2:106">
      <c r="B587"/>
      <c r="C587" s="67"/>
      <c r="D587" s="67"/>
      <c r="E587"/>
      <c r="F587"/>
      <c r="G587"/>
      <c r="H587"/>
      <c r="I587"/>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c r="CD587"/>
      <c r="CE587"/>
      <c r="CF587"/>
      <c r="CG587"/>
      <c r="CH587"/>
      <c r="CI587"/>
      <c r="CJ587"/>
      <c r="CK587"/>
      <c r="CL587"/>
      <c r="CM587"/>
      <c r="CN587"/>
      <c r="CO587"/>
      <c r="CP587"/>
      <c r="CQ587"/>
      <c r="CR587"/>
      <c r="CS587"/>
      <c r="CT587"/>
      <c r="CU587"/>
      <c r="CV587"/>
      <c r="CW587"/>
      <c r="CX587"/>
      <c r="CY587"/>
      <c r="CZ587"/>
      <c r="DA587"/>
      <c r="DB587"/>
    </row>
    <row r="588" spans="2:106">
      <c r="B588"/>
      <c r="C588" s="67"/>
      <c r="D588" s="67"/>
      <c r="E588"/>
      <c r="F588"/>
      <c r="G588"/>
      <c r="H588"/>
      <c r="I588"/>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c r="CD588"/>
      <c r="CE588"/>
      <c r="CF588"/>
      <c r="CG588"/>
      <c r="CH588"/>
      <c r="CI588"/>
      <c r="CJ588"/>
      <c r="CK588"/>
      <c r="CL588"/>
      <c r="CM588"/>
      <c r="CN588"/>
      <c r="CO588"/>
      <c r="CP588"/>
      <c r="CQ588"/>
      <c r="CR588"/>
      <c r="CS588"/>
      <c r="CT588"/>
      <c r="CU588"/>
      <c r="CV588"/>
      <c r="CW588"/>
      <c r="CX588"/>
      <c r="CY588"/>
      <c r="CZ588"/>
      <c r="DA588"/>
      <c r="DB588"/>
    </row>
    <row r="589" spans="2:106">
      <c r="B589"/>
      <c r="C589" s="67"/>
      <c r="D589" s="67"/>
      <c r="E589"/>
      <c r="F589"/>
      <c r="G589"/>
      <c r="H589"/>
      <c r="I589"/>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c r="CD589"/>
      <c r="CE589"/>
      <c r="CF589"/>
      <c r="CG589"/>
      <c r="CH589"/>
      <c r="CI589"/>
      <c r="CJ589"/>
      <c r="CK589"/>
      <c r="CL589"/>
      <c r="CM589"/>
      <c r="CN589"/>
      <c r="CO589"/>
      <c r="CP589"/>
      <c r="CQ589"/>
      <c r="CR589"/>
      <c r="CS589"/>
      <c r="CT589"/>
      <c r="CU589"/>
      <c r="CV589"/>
      <c r="CW589"/>
      <c r="CX589"/>
      <c r="CY589"/>
      <c r="CZ589"/>
      <c r="DA589"/>
      <c r="DB589"/>
    </row>
    <row r="590" spans="2:106">
      <c r="B590"/>
      <c r="C590" s="67"/>
      <c r="D590" s="67"/>
      <c r="E590"/>
      <c r="F590"/>
      <c r="G590"/>
      <c r="H590"/>
      <c r="I590"/>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c r="CD590"/>
      <c r="CE590"/>
      <c r="CF590"/>
      <c r="CG590"/>
      <c r="CH590"/>
      <c r="CI590"/>
      <c r="CJ590"/>
      <c r="CK590"/>
      <c r="CL590"/>
      <c r="CM590"/>
      <c r="CN590"/>
      <c r="CO590"/>
      <c r="CP590"/>
      <c r="CQ590"/>
      <c r="CR590"/>
      <c r="CS590"/>
      <c r="CT590"/>
      <c r="CU590"/>
      <c r="CV590"/>
      <c r="CW590"/>
      <c r="CX590"/>
      <c r="CY590"/>
      <c r="CZ590"/>
      <c r="DA590"/>
      <c r="DB590"/>
    </row>
    <row r="591" spans="2:106">
      <c r="B591"/>
      <c r="C591" s="67"/>
      <c r="D591" s="67"/>
      <c r="E591"/>
      <c r="F591"/>
      <c r="G591"/>
      <c r="H591"/>
      <c r="I591"/>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c r="CD591"/>
      <c r="CE591"/>
      <c r="CF591"/>
      <c r="CG591"/>
      <c r="CH591"/>
      <c r="CI591"/>
      <c r="CJ591"/>
      <c r="CK591"/>
      <c r="CL591"/>
      <c r="CM591"/>
      <c r="CN591"/>
      <c r="CO591"/>
      <c r="CP591"/>
      <c r="CQ591"/>
      <c r="CR591"/>
      <c r="CS591"/>
      <c r="CT591"/>
      <c r="CU591"/>
      <c r="CV591"/>
      <c r="CW591"/>
      <c r="CX591"/>
      <c r="CY591"/>
      <c r="CZ591"/>
      <c r="DA591"/>
      <c r="DB591"/>
    </row>
    <row r="592" spans="2:106">
      <c r="B592"/>
      <c r="C592" s="67"/>
      <c r="D592" s="67"/>
      <c r="E592"/>
      <c r="F592"/>
      <c r="G592"/>
      <c r="H592"/>
      <c r="I592"/>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c r="CD592"/>
      <c r="CE592"/>
      <c r="CF592"/>
      <c r="CG592"/>
      <c r="CH592"/>
      <c r="CI592"/>
      <c r="CJ592"/>
      <c r="CK592"/>
      <c r="CL592"/>
      <c r="CM592"/>
      <c r="CN592"/>
      <c r="CO592"/>
      <c r="CP592"/>
      <c r="CQ592"/>
      <c r="CR592"/>
      <c r="CS592"/>
      <c r="CT592"/>
      <c r="CU592"/>
      <c r="CV592"/>
      <c r="CW592"/>
      <c r="CX592"/>
      <c r="CY592"/>
      <c r="CZ592"/>
      <c r="DA592"/>
      <c r="DB592"/>
    </row>
    <row r="593" spans="2:106">
      <c r="B593"/>
      <c r="C593" s="67"/>
      <c r="D593" s="67"/>
      <c r="E593"/>
      <c r="F593"/>
      <c r="G593"/>
      <c r="H593"/>
      <c r="I593"/>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c r="CD593"/>
      <c r="CE593"/>
      <c r="CF593"/>
      <c r="CG593"/>
      <c r="CH593"/>
      <c r="CI593"/>
      <c r="CJ593"/>
      <c r="CK593"/>
      <c r="CL593"/>
      <c r="CM593"/>
      <c r="CN593"/>
      <c r="CO593"/>
      <c r="CP593"/>
      <c r="CQ593"/>
      <c r="CR593"/>
      <c r="CS593"/>
      <c r="CT593"/>
      <c r="CU593"/>
      <c r="CV593"/>
      <c r="CW593"/>
      <c r="CX593"/>
      <c r="CY593"/>
      <c r="CZ593"/>
      <c r="DA593"/>
      <c r="DB593"/>
    </row>
    <row r="594" spans="2:106">
      <c r="B594"/>
      <c r="C594" s="67"/>
      <c r="D594" s="67"/>
      <c r="E594"/>
      <c r="F594"/>
      <c r="G594"/>
      <c r="H594"/>
      <c r="I594"/>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c r="CD594"/>
      <c r="CE594"/>
      <c r="CF594"/>
      <c r="CG594"/>
      <c r="CH594"/>
      <c r="CI594"/>
      <c r="CJ594"/>
      <c r="CK594"/>
      <c r="CL594"/>
      <c r="CM594"/>
      <c r="CN594"/>
      <c r="CO594"/>
      <c r="CP594"/>
      <c r="CQ594"/>
      <c r="CR594"/>
      <c r="CS594"/>
      <c r="CT594"/>
      <c r="CU594"/>
      <c r="CV594"/>
      <c r="CW594"/>
      <c r="CX594"/>
      <c r="CY594"/>
      <c r="CZ594"/>
      <c r="DA594"/>
      <c r="DB594"/>
    </row>
    <row r="595" spans="2:106">
      <c r="B595"/>
      <c r="C595" s="67"/>
      <c r="D595" s="67"/>
      <c r="E595"/>
      <c r="F595"/>
      <c r="G595"/>
      <c r="H595"/>
      <c r="I595"/>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c r="CD595"/>
      <c r="CE595"/>
      <c r="CF595"/>
      <c r="CG595"/>
      <c r="CH595"/>
      <c r="CI595"/>
      <c r="CJ595"/>
      <c r="CK595"/>
      <c r="CL595"/>
      <c r="CM595"/>
      <c r="CN595"/>
      <c r="CO595"/>
      <c r="CP595"/>
      <c r="CQ595"/>
      <c r="CR595"/>
      <c r="CS595"/>
      <c r="CT595"/>
      <c r="CU595"/>
      <c r="CV595"/>
      <c r="CW595"/>
      <c r="CX595"/>
      <c r="CY595"/>
      <c r="CZ595"/>
      <c r="DA595"/>
      <c r="DB595"/>
    </row>
    <row r="596" spans="2:106">
      <c r="B596"/>
      <c r="C596" s="67"/>
      <c r="D596" s="67"/>
      <c r="E596"/>
      <c r="F596"/>
      <c r="G596"/>
      <c r="H596"/>
      <c r="I596"/>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c r="CQ596"/>
      <c r="CR596"/>
      <c r="CS596"/>
      <c r="CT596"/>
      <c r="CU596"/>
      <c r="CV596"/>
      <c r="CW596"/>
      <c r="CX596"/>
      <c r="CY596"/>
      <c r="CZ596"/>
      <c r="DA596"/>
      <c r="DB596"/>
    </row>
    <row r="597" spans="2:106">
      <c r="B597"/>
      <c r="C597" s="67"/>
      <c r="D597" s="67"/>
      <c r="E597"/>
      <c r="F597"/>
      <c r="G597"/>
      <c r="H597"/>
      <c r="I597"/>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c r="CD597"/>
      <c r="CE597"/>
      <c r="CF597"/>
      <c r="CG597"/>
      <c r="CH597"/>
      <c r="CI597"/>
      <c r="CJ597"/>
      <c r="CK597"/>
      <c r="CL597"/>
      <c r="CM597"/>
      <c r="CN597"/>
      <c r="CO597"/>
      <c r="CP597"/>
      <c r="CQ597"/>
      <c r="CR597"/>
      <c r="CS597"/>
      <c r="CT597"/>
      <c r="CU597"/>
      <c r="CV597"/>
      <c r="CW597"/>
      <c r="CX597"/>
      <c r="CY597"/>
      <c r="CZ597"/>
      <c r="DA597"/>
      <c r="DB597"/>
    </row>
    <row r="598" spans="2:106">
      <c r="B598"/>
      <c r="C598" s="67"/>
      <c r="D598" s="67"/>
      <c r="E598"/>
      <c r="F598"/>
      <c r="G598"/>
      <c r="H598"/>
      <c r="I598"/>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c r="CD598"/>
      <c r="CE598"/>
      <c r="CF598"/>
      <c r="CG598"/>
      <c r="CH598"/>
      <c r="CI598"/>
      <c r="CJ598"/>
      <c r="CK598"/>
      <c r="CL598"/>
      <c r="CM598"/>
      <c r="CN598"/>
      <c r="CO598"/>
      <c r="CP598"/>
      <c r="CQ598"/>
      <c r="CR598"/>
      <c r="CS598"/>
      <c r="CT598"/>
      <c r="CU598"/>
      <c r="CV598"/>
      <c r="CW598"/>
      <c r="CX598"/>
      <c r="CY598"/>
      <c r="CZ598"/>
      <c r="DA598"/>
      <c r="DB598"/>
    </row>
    <row r="599" spans="2:106">
      <c r="B599"/>
      <c r="C599" s="67"/>
      <c r="D599" s="67"/>
      <c r="E599"/>
      <c r="F599"/>
      <c r="G599"/>
      <c r="H599"/>
      <c r="I599"/>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c r="CD599"/>
      <c r="CE599"/>
      <c r="CF599"/>
      <c r="CG599"/>
      <c r="CH599"/>
      <c r="CI599"/>
      <c r="CJ599"/>
      <c r="CK599"/>
      <c r="CL599"/>
      <c r="CM599"/>
      <c r="CN599"/>
      <c r="CO599"/>
      <c r="CP599"/>
      <c r="CQ599"/>
      <c r="CR599"/>
      <c r="CS599"/>
      <c r="CT599"/>
      <c r="CU599"/>
      <c r="CV599"/>
      <c r="CW599"/>
      <c r="CX599"/>
      <c r="CY599"/>
      <c r="CZ599"/>
      <c r="DA599"/>
      <c r="DB599"/>
    </row>
    <row r="600" spans="2:106">
      <c r="B600"/>
      <c r="C600" s="67"/>
      <c r="D600" s="67"/>
      <c r="E600"/>
      <c r="F600"/>
      <c r="G600"/>
      <c r="H600"/>
      <c r="I600"/>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c r="CD600"/>
      <c r="CE600"/>
      <c r="CF600"/>
      <c r="CG600"/>
      <c r="CH600"/>
      <c r="CI600"/>
      <c r="CJ600"/>
      <c r="CK600"/>
      <c r="CL600"/>
      <c r="CM600"/>
      <c r="CN600"/>
      <c r="CO600"/>
      <c r="CP600"/>
      <c r="CQ600"/>
      <c r="CR600"/>
      <c r="CS600"/>
      <c r="CT600"/>
      <c r="CU600"/>
      <c r="CV600"/>
      <c r="CW600"/>
      <c r="CX600"/>
      <c r="CY600"/>
      <c r="CZ600"/>
      <c r="DA600"/>
      <c r="DB600"/>
    </row>
    <row r="601" spans="2:106">
      <c r="B601"/>
      <c r="C601" s="67"/>
      <c r="D601" s="67"/>
      <c r="E601"/>
      <c r="F601"/>
      <c r="G601"/>
      <c r="H601"/>
      <c r="I601"/>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c r="CD601"/>
      <c r="CE601"/>
      <c r="CF601"/>
      <c r="CG601"/>
      <c r="CH601"/>
      <c r="CI601"/>
      <c r="CJ601"/>
      <c r="CK601"/>
      <c r="CL601"/>
      <c r="CM601"/>
      <c r="CN601"/>
      <c r="CO601"/>
      <c r="CP601"/>
      <c r="CQ601"/>
      <c r="CR601"/>
      <c r="CS601"/>
      <c r="CT601"/>
      <c r="CU601"/>
      <c r="CV601"/>
      <c r="CW601"/>
      <c r="CX601"/>
      <c r="CY601"/>
      <c r="CZ601"/>
      <c r="DA601"/>
      <c r="DB601"/>
    </row>
    <row r="602" spans="2:106">
      <c r="B602"/>
      <c r="C602" s="67"/>
      <c r="D602" s="67"/>
      <c r="E602"/>
      <c r="F602"/>
      <c r="G602"/>
      <c r="H602"/>
      <c r="I602"/>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c r="CD602"/>
      <c r="CE602"/>
      <c r="CF602"/>
      <c r="CG602"/>
      <c r="CH602"/>
      <c r="CI602"/>
      <c r="CJ602"/>
      <c r="CK602"/>
      <c r="CL602"/>
      <c r="CM602"/>
      <c r="CN602"/>
      <c r="CO602"/>
      <c r="CP602"/>
      <c r="CQ602"/>
      <c r="CR602"/>
      <c r="CS602"/>
      <c r="CT602"/>
      <c r="CU602"/>
      <c r="CV602"/>
      <c r="CW602"/>
      <c r="CX602"/>
      <c r="CY602"/>
      <c r="CZ602"/>
      <c r="DA602"/>
      <c r="DB602"/>
    </row>
    <row r="603" spans="2:106">
      <c r="B603"/>
      <c r="C603" s="67"/>
      <c r="D603" s="67"/>
      <c r="E603"/>
      <c r="F603"/>
      <c r="G603"/>
      <c r="H603"/>
      <c r="I603"/>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c r="CD603"/>
      <c r="CE603"/>
      <c r="CF603"/>
      <c r="CG603"/>
      <c r="CH603"/>
      <c r="CI603"/>
      <c r="CJ603"/>
      <c r="CK603"/>
      <c r="CL603"/>
      <c r="CM603"/>
      <c r="CN603"/>
      <c r="CO603"/>
      <c r="CP603"/>
      <c r="CQ603"/>
      <c r="CR603"/>
      <c r="CS603"/>
      <c r="CT603"/>
      <c r="CU603"/>
      <c r="CV603"/>
      <c r="CW603"/>
      <c r="CX603"/>
      <c r="CY603"/>
      <c r="CZ603"/>
      <c r="DA603"/>
      <c r="DB603"/>
    </row>
    <row r="604" spans="2:106">
      <c r="B604"/>
      <c r="C604" s="67"/>
      <c r="D604" s="67"/>
      <c r="E604"/>
      <c r="F604"/>
      <c r="G604"/>
      <c r="H604"/>
      <c r="I604"/>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c r="CD604"/>
      <c r="CE604"/>
      <c r="CF604"/>
      <c r="CG604"/>
      <c r="CH604"/>
      <c r="CI604"/>
      <c r="CJ604"/>
      <c r="CK604"/>
      <c r="CL604"/>
      <c r="CM604"/>
      <c r="CN604"/>
      <c r="CO604"/>
      <c r="CP604"/>
      <c r="CQ604"/>
      <c r="CR604"/>
      <c r="CS604"/>
      <c r="CT604"/>
      <c r="CU604"/>
      <c r="CV604"/>
      <c r="CW604"/>
      <c r="CX604"/>
      <c r="CY604"/>
      <c r="CZ604"/>
      <c r="DA604"/>
      <c r="DB604"/>
    </row>
    <row r="605" spans="2:106">
      <c r="B605"/>
      <c r="C605" s="67"/>
      <c r="D605" s="67"/>
      <c r="E605"/>
      <c r="F605"/>
      <c r="G605"/>
      <c r="H605"/>
      <c r="I605"/>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c r="CD605"/>
      <c r="CE605"/>
      <c r="CF605"/>
      <c r="CG605"/>
      <c r="CH605"/>
      <c r="CI605"/>
      <c r="CJ605"/>
      <c r="CK605"/>
      <c r="CL605"/>
      <c r="CM605"/>
      <c r="CN605"/>
      <c r="CO605"/>
      <c r="CP605"/>
      <c r="CQ605"/>
      <c r="CR605"/>
      <c r="CS605"/>
      <c r="CT605"/>
      <c r="CU605"/>
      <c r="CV605"/>
      <c r="CW605"/>
      <c r="CX605"/>
      <c r="CY605"/>
      <c r="CZ605"/>
      <c r="DA605"/>
      <c r="DB605"/>
    </row>
    <row r="606" spans="2:106">
      <c r="B606"/>
      <c r="C606" s="67"/>
      <c r="D606" s="67"/>
      <c r="E606"/>
      <c r="F606"/>
      <c r="G606"/>
      <c r="H606"/>
      <c r="I606"/>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c r="CD606"/>
      <c r="CE606"/>
      <c r="CF606"/>
      <c r="CG606"/>
      <c r="CH606"/>
      <c r="CI606"/>
      <c r="CJ606"/>
      <c r="CK606"/>
      <c r="CL606"/>
      <c r="CM606"/>
      <c r="CN606"/>
      <c r="CO606"/>
      <c r="CP606"/>
      <c r="CQ606"/>
      <c r="CR606"/>
      <c r="CS606"/>
      <c r="CT606"/>
      <c r="CU606"/>
      <c r="CV606"/>
      <c r="CW606"/>
      <c r="CX606"/>
      <c r="CY606"/>
      <c r="CZ606"/>
      <c r="DA606"/>
      <c r="DB606"/>
    </row>
    <row r="607" spans="2:106">
      <c r="B607"/>
      <c r="C607" s="67"/>
      <c r="D607" s="67"/>
      <c r="E607"/>
      <c r="F607"/>
      <c r="G607"/>
      <c r="H607"/>
      <c r="I607"/>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c r="CD607"/>
      <c r="CE607"/>
      <c r="CF607"/>
      <c r="CG607"/>
      <c r="CH607"/>
      <c r="CI607"/>
      <c r="CJ607"/>
      <c r="CK607"/>
      <c r="CL607"/>
      <c r="CM607"/>
      <c r="CN607"/>
      <c r="CO607"/>
      <c r="CP607"/>
      <c r="CQ607"/>
      <c r="CR607"/>
      <c r="CS607"/>
      <c r="CT607"/>
      <c r="CU607"/>
      <c r="CV607"/>
      <c r="CW607"/>
      <c r="CX607"/>
      <c r="CY607"/>
      <c r="CZ607"/>
      <c r="DA607"/>
      <c r="DB607"/>
    </row>
    <row r="608" spans="2:106">
      <c r="B608"/>
      <c r="C608" s="67"/>
      <c r="D608" s="67"/>
      <c r="E608"/>
      <c r="F608"/>
      <c r="G608"/>
      <c r="H608"/>
      <c r="I608"/>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row>
    <row r="609" spans="2:106">
      <c r="B609"/>
      <c r="C609" s="67"/>
      <c r="D609" s="67"/>
      <c r="E609"/>
      <c r="F609"/>
      <c r="G609"/>
      <c r="H609"/>
      <c r="I609"/>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row>
    <row r="610" spans="2:106">
      <c r="B610"/>
      <c r="C610" s="67"/>
      <c r="D610" s="67"/>
      <c r="E610"/>
      <c r="F610"/>
      <c r="G610"/>
      <c r="H610"/>
      <c r="I610"/>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row>
    <row r="611" spans="2:106">
      <c r="B611"/>
      <c r="C611" s="67"/>
      <c r="D611" s="67"/>
      <c r="E611"/>
      <c r="F611"/>
      <c r="G611"/>
      <c r="H611"/>
      <c r="I611"/>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c r="CD611"/>
      <c r="CE611"/>
      <c r="CF611"/>
      <c r="CG611"/>
      <c r="CH611"/>
      <c r="CI611"/>
      <c r="CJ611"/>
      <c r="CK611"/>
      <c r="CL611"/>
      <c r="CM611"/>
      <c r="CN611"/>
      <c r="CO611"/>
      <c r="CP611"/>
      <c r="CQ611"/>
      <c r="CR611"/>
      <c r="CS611"/>
      <c r="CT611"/>
      <c r="CU611"/>
      <c r="CV611"/>
      <c r="CW611"/>
      <c r="CX611"/>
      <c r="CY611"/>
      <c r="CZ611"/>
      <c r="DA611"/>
      <c r="DB611"/>
    </row>
    <row r="612" spans="2:106">
      <c r="B612"/>
      <c r="C612" s="67"/>
      <c r="D612" s="67"/>
      <c r="E612"/>
      <c r="F612"/>
      <c r="G612"/>
      <c r="H612"/>
      <c r="I612"/>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c r="CD612"/>
      <c r="CE612"/>
      <c r="CF612"/>
      <c r="CG612"/>
      <c r="CH612"/>
      <c r="CI612"/>
      <c r="CJ612"/>
      <c r="CK612"/>
      <c r="CL612"/>
      <c r="CM612"/>
      <c r="CN612"/>
      <c r="CO612"/>
      <c r="CP612"/>
      <c r="CQ612"/>
      <c r="CR612"/>
      <c r="CS612"/>
      <c r="CT612"/>
      <c r="CU612"/>
      <c r="CV612"/>
      <c r="CW612"/>
      <c r="CX612"/>
      <c r="CY612"/>
      <c r="CZ612"/>
      <c r="DA612"/>
      <c r="DB612"/>
    </row>
    <row r="613" spans="2:106">
      <c r="B613"/>
      <c r="C613" s="67"/>
      <c r="D613" s="67"/>
      <c r="E613"/>
      <c r="F613"/>
      <c r="G613"/>
      <c r="H613"/>
      <c r="I613"/>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c r="CD613"/>
      <c r="CE613"/>
      <c r="CF613"/>
      <c r="CG613"/>
      <c r="CH613"/>
      <c r="CI613"/>
      <c r="CJ613"/>
      <c r="CK613"/>
      <c r="CL613"/>
      <c r="CM613"/>
      <c r="CN613"/>
      <c r="CO613"/>
      <c r="CP613"/>
      <c r="CQ613"/>
      <c r="CR613"/>
      <c r="CS613"/>
      <c r="CT613"/>
      <c r="CU613"/>
      <c r="CV613"/>
      <c r="CW613"/>
      <c r="CX613"/>
      <c r="CY613"/>
      <c r="CZ613"/>
      <c r="DA613"/>
      <c r="DB613"/>
    </row>
    <row r="614" spans="2:106">
      <c r="B614"/>
      <c r="C614" s="67"/>
      <c r="D614" s="67"/>
      <c r="E614"/>
      <c r="F614"/>
      <c r="G614"/>
      <c r="H614"/>
      <c r="I614"/>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row>
    <row r="615" spans="2:106">
      <c r="B615"/>
      <c r="C615" s="67"/>
      <c r="D615" s="67"/>
      <c r="E615"/>
      <c r="F615"/>
      <c r="G615"/>
      <c r="H615"/>
      <c r="I615"/>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row>
    <row r="616" spans="2:106">
      <c r="B616"/>
      <c r="C616" s="67"/>
      <c r="D616" s="67"/>
      <c r="E616"/>
      <c r="F616"/>
      <c r="G616"/>
      <c r="H616"/>
      <c r="I616"/>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c r="CD616"/>
      <c r="CE616"/>
      <c r="CF616"/>
      <c r="CG616"/>
      <c r="CH616"/>
      <c r="CI616"/>
      <c r="CJ616"/>
      <c r="CK616"/>
      <c r="CL616"/>
      <c r="CM616"/>
      <c r="CN616"/>
      <c r="CO616"/>
      <c r="CP616"/>
      <c r="CQ616"/>
      <c r="CR616"/>
      <c r="CS616"/>
      <c r="CT616"/>
      <c r="CU616"/>
      <c r="CV616"/>
      <c r="CW616"/>
      <c r="CX616"/>
      <c r="CY616"/>
      <c r="CZ616"/>
      <c r="DA616"/>
      <c r="DB616"/>
    </row>
    <row r="617" spans="2:106">
      <c r="B617"/>
      <c r="C617" s="67"/>
      <c r="D617" s="67"/>
      <c r="E617"/>
      <c r="F617"/>
      <c r="G617"/>
      <c r="H617"/>
      <c r="I617"/>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c r="CD617"/>
      <c r="CE617"/>
      <c r="CF617"/>
      <c r="CG617"/>
      <c r="CH617"/>
      <c r="CI617"/>
      <c r="CJ617"/>
      <c r="CK617"/>
      <c r="CL617"/>
      <c r="CM617"/>
      <c r="CN617"/>
      <c r="CO617"/>
      <c r="CP617"/>
      <c r="CQ617"/>
      <c r="CR617"/>
      <c r="CS617"/>
      <c r="CT617"/>
      <c r="CU617"/>
      <c r="CV617"/>
      <c r="CW617"/>
      <c r="CX617"/>
      <c r="CY617"/>
      <c r="CZ617"/>
      <c r="DA617"/>
      <c r="DB617"/>
    </row>
    <row r="618" spans="2:106">
      <c r="B618"/>
      <c r="C618" s="67"/>
      <c r="D618" s="67"/>
      <c r="E618"/>
      <c r="F618"/>
      <c r="G618"/>
      <c r="H618"/>
      <c r="I618"/>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c r="CD618"/>
      <c r="CE618"/>
      <c r="CF618"/>
      <c r="CG618"/>
      <c r="CH618"/>
      <c r="CI618"/>
      <c r="CJ618"/>
      <c r="CK618"/>
      <c r="CL618"/>
      <c r="CM618"/>
      <c r="CN618"/>
      <c r="CO618"/>
      <c r="CP618"/>
      <c r="CQ618"/>
      <c r="CR618"/>
      <c r="CS618"/>
      <c r="CT618"/>
      <c r="CU618"/>
      <c r="CV618"/>
      <c r="CW618"/>
      <c r="CX618"/>
      <c r="CY618"/>
      <c r="CZ618"/>
      <c r="DA618"/>
      <c r="DB618"/>
    </row>
    <row r="619" spans="2:106">
      <c r="B619"/>
      <c r="C619" s="67"/>
      <c r="D619" s="67"/>
      <c r="E619"/>
      <c r="F619"/>
      <c r="G619"/>
      <c r="H619"/>
      <c r="I619"/>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c r="CD619"/>
      <c r="CE619"/>
      <c r="CF619"/>
      <c r="CG619"/>
      <c r="CH619"/>
      <c r="CI619"/>
      <c r="CJ619"/>
      <c r="CK619"/>
      <c r="CL619"/>
      <c r="CM619"/>
      <c r="CN619"/>
      <c r="CO619"/>
      <c r="CP619"/>
      <c r="CQ619"/>
      <c r="CR619"/>
      <c r="CS619"/>
      <c r="CT619"/>
      <c r="CU619"/>
      <c r="CV619"/>
      <c r="CW619"/>
      <c r="CX619"/>
      <c r="CY619"/>
      <c r="CZ619"/>
      <c r="DA619"/>
      <c r="DB619"/>
    </row>
    <row r="620" spans="2:106">
      <c r="B620"/>
      <c r="C620" s="67"/>
      <c r="D620" s="67"/>
      <c r="E620"/>
      <c r="F620"/>
      <c r="G620"/>
      <c r="H620"/>
      <c r="I620"/>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c r="CD620"/>
      <c r="CE620"/>
      <c r="CF620"/>
      <c r="CG620"/>
      <c r="CH620"/>
      <c r="CI620"/>
      <c r="CJ620"/>
      <c r="CK620"/>
      <c r="CL620"/>
      <c r="CM620"/>
      <c r="CN620"/>
      <c r="CO620"/>
      <c r="CP620"/>
      <c r="CQ620"/>
      <c r="CR620"/>
      <c r="CS620"/>
      <c r="CT620"/>
      <c r="CU620"/>
      <c r="CV620"/>
      <c r="CW620"/>
      <c r="CX620"/>
      <c r="CY620"/>
      <c r="CZ620"/>
      <c r="DA620"/>
      <c r="DB620"/>
    </row>
    <row r="621" spans="2:106">
      <c r="B621"/>
      <c r="C621" s="67"/>
      <c r="D621" s="67"/>
      <c r="E621"/>
      <c r="F621"/>
      <c r="G621"/>
      <c r="H621"/>
      <c r="I621"/>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c r="CD621"/>
      <c r="CE621"/>
      <c r="CF621"/>
      <c r="CG621"/>
      <c r="CH621"/>
      <c r="CI621"/>
      <c r="CJ621"/>
      <c r="CK621"/>
      <c r="CL621"/>
      <c r="CM621"/>
      <c r="CN621"/>
      <c r="CO621"/>
      <c r="CP621"/>
      <c r="CQ621"/>
      <c r="CR621"/>
      <c r="CS621"/>
      <c r="CT621"/>
      <c r="CU621"/>
      <c r="CV621"/>
      <c r="CW621"/>
      <c r="CX621"/>
      <c r="CY621"/>
      <c r="CZ621"/>
      <c r="DA621"/>
      <c r="DB621"/>
    </row>
    <row r="622" spans="2:106">
      <c r="B622"/>
      <c r="C622" s="67"/>
      <c r="D622" s="67"/>
      <c r="E622"/>
      <c r="F622"/>
      <c r="G622"/>
      <c r="H622"/>
      <c r="I622"/>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c r="CD622"/>
      <c r="CE622"/>
      <c r="CF622"/>
      <c r="CG622"/>
      <c r="CH622"/>
      <c r="CI622"/>
      <c r="CJ622"/>
      <c r="CK622"/>
      <c r="CL622"/>
      <c r="CM622"/>
      <c r="CN622"/>
      <c r="CO622"/>
      <c r="CP622"/>
      <c r="CQ622"/>
      <c r="CR622"/>
      <c r="CS622"/>
      <c r="CT622"/>
      <c r="CU622"/>
      <c r="CV622"/>
      <c r="CW622"/>
      <c r="CX622"/>
      <c r="CY622"/>
      <c r="CZ622"/>
      <c r="DA622"/>
      <c r="DB622"/>
    </row>
    <row r="623" spans="2:106">
      <c r="B623"/>
      <c r="C623" s="67"/>
      <c r="D623" s="67"/>
      <c r="E623"/>
      <c r="F623"/>
      <c r="G623"/>
      <c r="H623"/>
      <c r="I623"/>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c r="CD623"/>
      <c r="CE623"/>
      <c r="CF623"/>
      <c r="CG623"/>
      <c r="CH623"/>
      <c r="CI623"/>
      <c r="CJ623"/>
      <c r="CK623"/>
      <c r="CL623"/>
      <c r="CM623"/>
      <c r="CN623"/>
      <c r="CO623"/>
      <c r="CP623"/>
      <c r="CQ623"/>
      <c r="CR623"/>
      <c r="CS623"/>
      <c r="CT623"/>
      <c r="CU623"/>
      <c r="CV623"/>
      <c r="CW623"/>
      <c r="CX623"/>
      <c r="CY623"/>
      <c r="CZ623"/>
      <c r="DA623"/>
      <c r="DB623"/>
    </row>
    <row r="624" spans="2:106">
      <c r="B624"/>
      <c r="C624" s="67"/>
      <c r="D624" s="67"/>
      <c r="E624"/>
      <c r="F624"/>
      <c r="G624"/>
      <c r="H624"/>
      <c r="I624"/>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row>
    <row r="625" spans="2:106">
      <c r="B625"/>
      <c r="C625" s="67"/>
      <c r="D625" s="67"/>
      <c r="E625"/>
      <c r="F625"/>
      <c r="G625"/>
      <c r="H625"/>
      <c r="I625"/>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row>
    <row r="626" spans="2:106">
      <c r="B626"/>
      <c r="C626" s="67"/>
      <c r="D626" s="67"/>
      <c r="E626"/>
      <c r="F626"/>
      <c r="G626"/>
      <c r="H626"/>
      <c r="I626"/>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c r="CD626"/>
      <c r="CE626"/>
      <c r="CF626"/>
      <c r="CG626"/>
      <c r="CH626"/>
      <c r="CI626"/>
      <c r="CJ626"/>
      <c r="CK626"/>
      <c r="CL626"/>
      <c r="CM626"/>
      <c r="CN626"/>
      <c r="CO626"/>
      <c r="CP626"/>
      <c r="CQ626"/>
      <c r="CR626"/>
      <c r="CS626"/>
      <c r="CT626"/>
      <c r="CU626"/>
      <c r="CV626"/>
      <c r="CW626"/>
      <c r="CX626"/>
      <c r="CY626"/>
      <c r="CZ626"/>
      <c r="DA626"/>
      <c r="DB626"/>
    </row>
    <row r="627" spans="2:106">
      <c r="B627"/>
      <c r="C627" s="67"/>
      <c r="D627" s="67"/>
      <c r="E627"/>
      <c r="F627"/>
      <c r="G627"/>
      <c r="H627"/>
      <c r="I627"/>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c r="CD627"/>
      <c r="CE627"/>
      <c r="CF627"/>
      <c r="CG627"/>
      <c r="CH627"/>
      <c r="CI627"/>
      <c r="CJ627"/>
      <c r="CK627"/>
      <c r="CL627"/>
      <c r="CM627"/>
      <c r="CN627"/>
      <c r="CO627"/>
      <c r="CP627"/>
      <c r="CQ627"/>
      <c r="CR627"/>
      <c r="CS627"/>
      <c r="CT627"/>
      <c r="CU627"/>
      <c r="CV627"/>
      <c r="CW627"/>
      <c r="CX627"/>
      <c r="CY627"/>
      <c r="CZ627"/>
      <c r="DA627"/>
      <c r="DB627"/>
    </row>
    <row r="628" spans="2:106">
      <c r="B628"/>
      <c r="C628" s="67"/>
      <c r="D628" s="67"/>
      <c r="E628"/>
      <c r="F628"/>
      <c r="G628"/>
      <c r="H628"/>
      <c r="I628"/>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c r="CD628"/>
      <c r="CE628"/>
      <c r="CF628"/>
      <c r="CG628"/>
      <c r="CH628"/>
      <c r="CI628"/>
      <c r="CJ628"/>
      <c r="CK628"/>
      <c r="CL628"/>
      <c r="CM628"/>
      <c r="CN628"/>
      <c r="CO628"/>
      <c r="CP628"/>
      <c r="CQ628"/>
      <c r="CR628"/>
      <c r="CS628"/>
      <c r="CT628"/>
      <c r="CU628"/>
      <c r="CV628"/>
      <c r="CW628"/>
      <c r="CX628"/>
      <c r="CY628"/>
      <c r="CZ628"/>
      <c r="DA628"/>
      <c r="DB628"/>
    </row>
    <row r="629" spans="2:106">
      <c r="B629"/>
      <c r="C629" s="67"/>
      <c r="D629" s="67"/>
      <c r="E629"/>
      <c r="F629"/>
      <c r="G629"/>
      <c r="H629"/>
      <c r="I629"/>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c r="CD629"/>
      <c r="CE629"/>
      <c r="CF629"/>
      <c r="CG629"/>
      <c r="CH629"/>
      <c r="CI629"/>
      <c r="CJ629"/>
      <c r="CK629"/>
      <c r="CL629"/>
      <c r="CM629"/>
      <c r="CN629"/>
      <c r="CO629"/>
      <c r="CP629"/>
      <c r="CQ629"/>
      <c r="CR629"/>
      <c r="CS629"/>
      <c r="CT629"/>
      <c r="CU629"/>
      <c r="CV629"/>
      <c r="CW629"/>
      <c r="CX629"/>
      <c r="CY629"/>
      <c r="CZ629"/>
      <c r="DA629"/>
      <c r="DB629"/>
    </row>
    <row r="630" spans="2:106">
      <c r="B630"/>
      <c r="C630" s="67"/>
      <c r="D630" s="67"/>
      <c r="E630"/>
      <c r="F630"/>
      <c r="G630"/>
      <c r="H630"/>
      <c r="I630"/>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c r="CD630"/>
      <c r="CE630"/>
      <c r="CF630"/>
      <c r="CG630"/>
      <c r="CH630"/>
      <c r="CI630"/>
      <c r="CJ630"/>
      <c r="CK630"/>
      <c r="CL630"/>
      <c r="CM630"/>
      <c r="CN630"/>
      <c r="CO630"/>
      <c r="CP630"/>
      <c r="CQ630"/>
      <c r="CR630"/>
      <c r="CS630"/>
      <c r="CT630"/>
      <c r="CU630"/>
      <c r="CV630"/>
      <c r="CW630"/>
      <c r="CX630"/>
      <c r="CY630"/>
      <c r="CZ630"/>
      <c r="DA630"/>
      <c r="DB630"/>
    </row>
    <row r="631" spans="2:106">
      <c r="B631"/>
      <c r="C631" s="67"/>
      <c r="D631" s="67"/>
      <c r="E631"/>
      <c r="F631"/>
      <c r="G631"/>
      <c r="H631"/>
      <c r="I631"/>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c r="CD631"/>
      <c r="CE631"/>
      <c r="CF631"/>
      <c r="CG631"/>
      <c r="CH631"/>
      <c r="CI631"/>
      <c r="CJ631"/>
      <c r="CK631"/>
      <c r="CL631"/>
      <c r="CM631"/>
      <c r="CN631"/>
      <c r="CO631"/>
      <c r="CP631"/>
      <c r="CQ631"/>
      <c r="CR631"/>
      <c r="CS631"/>
      <c r="CT631"/>
      <c r="CU631"/>
      <c r="CV631"/>
      <c r="CW631"/>
      <c r="CX631"/>
      <c r="CY631"/>
      <c r="CZ631"/>
      <c r="DA631"/>
      <c r="DB631"/>
    </row>
    <row r="632" spans="2:106">
      <c r="B632"/>
      <c r="C632" s="67"/>
      <c r="D632" s="67"/>
      <c r="E632"/>
      <c r="F632"/>
      <c r="G632"/>
      <c r="H632"/>
      <c r="I632"/>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c r="CD632"/>
      <c r="CE632"/>
      <c r="CF632"/>
      <c r="CG632"/>
      <c r="CH632"/>
      <c r="CI632"/>
      <c r="CJ632"/>
      <c r="CK632"/>
      <c r="CL632"/>
      <c r="CM632"/>
      <c r="CN632"/>
      <c r="CO632"/>
      <c r="CP632"/>
      <c r="CQ632"/>
      <c r="CR632"/>
      <c r="CS632"/>
      <c r="CT632"/>
      <c r="CU632"/>
      <c r="CV632"/>
      <c r="CW632"/>
      <c r="CX632"/>
      <c r="CY632"/>
      <c r="CZ632"/>
      <c r="DA632"/>
      <c r="DB632"/>
    </row>
    <row r="633" spans="2:106">
      <c r="B633"/>
      <c r="C633" s="67"/>
      <c r="D633" s="67"/>
      <c r="E633"/>
      <c r="F633"/>
      <c r="G633"/>
      <c r="H633"/>
      <c r="I633"/>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c r="CD633"/>
      <c r="CE633"/>
      <c r="CF633"/>
      <c r="CG633"/>
      <c r="CH633"/>
      <c r="CI633"/>
      <c r="CJ633"/>
      <c r="CK633"/>
      <c r="CL633"/>
      <c r="CM633"/>
      <c r="CN633"/>
      <c r="CO633"/>
      <c r="CP633"/>
      <c r="CQ633"/>
      <c r="CR633"/>
      <c r="CS633"/>
      <c r="CT633"/>
      <c r="CU633"/>
      <c r="CV633"/>
      <c r="CW633"/>
      <c r="CX633"/>
      <c r="CY633"/>
      <c r="CZ633"/>
      <c r="DA633"/>
      <c r="DB633"/>
    </row>
    <row r="634" spans="2:106">
      <c r="B634"/>
      <c r="C634" s="67"/>
      <c r="D634" s="67"/>
      <c r="E634"/>
      <c r="F634"/>
      <c r="G634"/>
      <c r="H634"/>
      <c r="I634"/>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c r="CD634"/>
      <c r="CE634"/>
      <c r="CF634"/>
      <c r="CG634"/>
      <c r="CH634"/>
      <c r="CI634"/>
      <c r="CJ634"/>
      <c r="CK634"/>
      <c r="CL634"/>
      <c r="CM634"/>
      <c r="CN634"/>
      <c r="CO634"/>
      <c r="CP634"/>
      <c r="CQ634"/>
      <c r="CR634"/>
      <c r="CS634"/>
      <c r="CT634"/>
      <c r="CU634"/>
      <c r="CV634"/>
      <c r="CW634"/>
      <c r="CX634"/>
      <c r="CY634"/>
      <c r="CZ634"/>
      <c r="DA634"/>
      <c r="DB634"/>
    </row>
    <row r="635" spans="2:106">
      <c r="B635"/>
      <c r="C635" s="67"/>
      <c r="D635" s="67"/>
      <c r="E635"/>
      <c r="F635"/>
      <c r="G635"/>
      <c r="H635"/>
      <c r="I635"/>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c r="CD635"/>
      <c r="CE635"/>
      <c r="CF635"/>
      <c r="CG635"/>
      <c r="CH635"/>
      <c r="CI635"/>
      <c r="CJ635"/>
      <c r="CK635"/>
      <c r="CL635"/>
      <c r="CM635"/>
      <c r="CN635"/>
      <c r="CO635"/>
      <c r="CP635"/>
      <c r="CQ635"/>
      <c r="CR635"/>
      <c r="CS635"/>
      <c r="CT635"/>
      <c r="CU635"/>
      <c r="CV635"/>
      <c r="CW635"/>
      <c r="CX635"/>
      <c r="CY635"/>
      <c r="CZ635"/>
      <c r="DA635"/>
      <c r="DB635"/>
    </row>
    <row r="636" spans="2:106">
      <c r="B636"/>
      <c r="C636" s="67"/>
      <c r="D636" s="67"/>
      <c r="E636"/>
      <c r="F636"/>
      <c r="G636"/>
      <c r="H636"/>
      <c r="I636"/>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c r="CD636"/>
      <c r="CE636"/>
      <c r="CF636"/>
      <c r="CG636"/>
      <c r="CH636"/>
      <c r="CI636"/>
      <c r="CJ636"/>
      <c r="CK636"/>
      <c r="CL636"/>
      <c r="CM636"/>
      <c r="CN636"/>
      <c r="CO636"/>
      <c r="CP636"/>
      <c r="CQ636"/>
      <c r="CR636"/>
      <c r="CS636"/>
      <c r="CT636"/>
      <c r="CU636"/>
      <c r="CV636"/>
      <c r="CW636"/>
      <c r="CX636"/>
      <c r="CY636"/>
      <c r="CZ636"/>
      <c r="DA636"/>
      <c r="DB636"/>
    </row>
    <row r="637" spans="2:106">
      <c r="B637"/>
      <c r="C637" s="67"/>
      <c r="D637" s="67"/>
      <c r="E637"/>
      <c r="F637"/>
      <c r="G637"/>
      <c r="H637"/>
      <c r="I637"/>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row>
    <row r="638" spans="2:106">
      <c r="B638"/>
      <c r="C638" s="67"/>
      <c r="D638" s="67"/>
      <c r="E638"/>
      <c r="F638"/>
      <c r="G638"/>
      <c r="H638"/>
      <c r="I638"/>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row>
    <row r="639" spans="2:106">
      <c r="B639"/>
      <c r="C639" s="67"/>
      <c r="D639" s="67"/>
      <c r="E639"/>
      <c r="F639"/>
      <c r="G639"/>
      <c r="H639"/>
      <c r="I639"/>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row>
    <row r="640" spans="2:106">
      <c r="B640"/>
      <c r="C640" s="67"/>
      <c r="D640" s="67"/>
      <c r="E640"/>
      <c r="F640"/>
      <c r="G640"/>
      <c r="H640"/>
      <c r="I640"/>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c r="CD640"/>
      <c r="CE640"/>
      <c r="CF640"/>
      <c r="CG640"/>
      <c r="CH640"/>
      <c r="CI640"/>
      <c r="CJ640"/>
      <c r="CK640"/>
      <c r="CL640"/>
      <c r="CM640"/>
      <c r="CN640"/>
      <c r="CO640"/>
      <c r="CP640"/>
      <c r="CQ640"/>
      <c r="CR640"/>
      <c r="CS640"/>
      <c r="CT640"/>
      <c r="CU640"/>
      <c r="CV640"/>
      <c r="CW640"/>
      <c r="CX640"/>
      <c r="CY640"/>
      <c r="CZ640"/>
      <c r="DA640"/>
      <c r="DB640"/>
    </row>
    <row r="641" spans="2:106">
      <c r="B641"/>
      <c r="C641" s="67"/>
      <c r="D641" s="67"/>
      <c r="E641"/>
      <c r="F641"/>
      <c r="G641"/>
      <c r="H641"/>
      <c r="I641"/>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c r="CD641"/>
      <c r="CE641"/>
      <c r="CF641"/>
      <c r="CG641"/>
      <c r="CH641"/>
      <c r="CI641"/>
      <c r="CJ641"/>
      <c r="CK641"/>
      <c r="CL641"/>
      <c r="CM641"/>
      <c r="CN641"/>
      <c r="CO641"/>
      <c r="CP641"/>
      <c r="CQ641"/>
      <c r="CR641"/>
      <c r="CS641"/>
      <c r="CT641"/>
      <c r="CU641"/>
      <c r="CV641"/>
      <c r="CW641"/>
      <c r="CX641"/>
      <c r="CY641"/>
      <c r="CZ641"/>
      <c r="DA641"/>
      <c r="DB641"/>
    </row>
    <row r="642" spans="2:106">
      <c r="B642"/>
      <c r="C642" s="67"/>
      <c r="D642" s="67"/>
      <c r="E642"/>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row>
    <row r="643" spans="2:106">
      <c r="B643"/>
      <c r="C643" s="67"/>
      <c r="D643" s="67"/>
      <c r="E643"/>
      <c r="F643"/>
      <c r="G643"/>
      <c r="H643"/>
      <c r="I643"/>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c r="CD643"/>
      <c r="CE643"/>
      <c r="CF643"/>
      <c r="CG643"/>
      <c r="CH643"/>
      <c r="CI643"/>
      <c r="CJ643"/>
      <c r="CK643"/>
      <c r="CL643"/>
      <c r="CM643"/>
      <c r="CN643"/>
      <c r="CO643"/>
      <c r="CP643"/>
      <c r="CQ643"/>
      <c r="CR643"/>
      <c r="CS643"/>
      <c r="CT643"/>
      <c r="CU643"/>
      <c r="CV643"/>
      <c r="CW643"/>
      <c r="CX643"/>
      <c r="CY643"/>
      <c r="CZ643"/>
      <c r="DA643"/>
      <c r="DB643"/>
    </row>
    <row r="644" spans="2:106">
      <c r="B644"/>
      <c r="C644" s="67"/>
      <c r="D644" s="67"/>
      <c r="E644"/>
      <c r="F644"/>
      <c r="G644"/>
      <c r="H644"/>
      <c r="I644"/>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c r="CD644"/>
      <c r="CE644"/>
      <c r="CF644"/>
      <c r="CG644"/>
      <c r="CH644"/>
      <c r="CI644"/>
      <c r="CJ644"/>
      <c r="CK644"/>
      <c r="CL644"/>
      <c r="CM644"/>
      <c r="CN644"/>
      <c r="CO644"/>
      <c r="CP644"/>
      <c r="CQ644"/>
      <c r="CR644"/>
      <c r="CS644"/>
      <c r="CT644"/>
      <c r="CU644"/>
      <c r="CV644"/>
      <c r="CW644"/>
      <c r="CX644"/>
      <c r="CY644"/>
      <c r="CZ644"/>
      <c r="DA644"/>
      <c r="DB644"/>
    </row>
    <row r="645" spans="2:106">
      <c r="B645"/>
      <c r="C645" s="67"/>
      <c r="D645" s="67"/>
      <c r="E645"/>
      <c r="F645"/>
      <c r="G645"/>
      <c r="H645"/>
      <c r="I645"/>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row>
    <row r="646" spans="2:106">
      <c r="B646"/>
      <c r="C646" s="67"/>
      <c r="D646" s="67"/>
      <c r="E646"/>
      <c r="F646"/>
      <c r="G646"/>
      <c r="H646"/>
      <c r="I646"/>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c r="CD646"/>
      <c r="CE646"/>
      <c r="CF646"/>
      <c r="CG646"/>
      <c r="CH646"/>
      <c r="CI646"/>
      <c r="CJ646"/>
      <c r="CK646"/>
      <c r="CL646"/>
      <c r="CM646"/>
      <c r="CN646"/>
      <c r="CO646"/>
      <c r="CP646"/>
      <c r="CQ646"/>
      <c r="CR646"/>
      <c r="CS646"/>
      <c r="CT646"/>
      <c r="CU646"/>
      <c r="CV646"/>
      <c r="CW646"/>
      <c r="CX646"/>
      <c r="CY646"/>
      <c r="CZ646"/>
      <c r="DA646"/>
      <c r="DB646"/>
    </row>
    <row r="647" spans="2:106">
      <c r="B647"/>
      <c r="C647" s="67"/>
      <c r="D647" s="67"/>
      <c r="E647"/>
      <c r="F647"/>
      <c r="G647"/>
      <c r="H647"/>
      <c r="I647"/>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c r="CD647"/>
      <c r="CE647"/>
      <c r="CF647"/>
      <c r="CG647"/>
      <c r="CH647"/>
      <c r="CI647"/>
      <c r="CJ647"/>
      <c r="CK647"/>
      <c r="CL647"/>
      <c r="CM647"/>
      <c r="CN647"/>
      <c r="CO647"/>
      <c r="CP647"/>
      <c r="CQ647"/>
      <c r="CR647"/>
      <c r="CS647"/>
      <c r="CT647"/>
      <c r="CU647"/>
      <c r="CV647"/>
      <c r="CW647"/>
      <c r="CX647"/>
      <c r="CY647"/>
      <c r="CZ647"/>
      <c r="DA647"/>
      <c r="DB647"/>
    </row>
    <row r="648" spans="2:106">
      <c r="B648"/>
      <c r="C648" s="67"/>
      <c r="D648" s="67"/>
      <c r="E648"/>
      <c r="F648"/>
      <c r="G648"/>
      <c r="H648"/>
      <c r="I648"/>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c r="CD648"/>
      <c r="CE648"/>
      <c r="CF648"/>
      <c r="CG648"/>
      <c r="CH648"/>
      <c r="CI648"/>
      <c r="CJ648"/>
      <c r="CK648"/>
      <c r="CL648"/>
      <c r="CM648"/>
      <c r="CN648"/>
      <c r="CO648"/>
      <c r="CP648"/>
      <c r="CQ648"/>
      <c r="CR648"/>
      <c r="CS648"/>
      <c r="CT648"/>
      <c r="CU648"/>
      <c r="CV648"/>
      <c r="CW648"/>
      <c r="CX648"/>
      <c r="CY648"/>
      <c r="CZ648"/>
      <c r="DA648"/>
      <c r="DB648"/>
    </row>
    <row r="649" spans="2:106">
      <c r="B649"/>
      <c r="C649" s="67"/>
      <c r="D649" s="67"/>
      <c r="E649"/>
      <c r="F649"/>
      <c r="G649"/>
      <c r="H649"/>
      <c r="I649"/>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c r="CD649"/>
      <c r="CE649"/>
      <c r="CF649"/>
      <c r="CG649"/>
      <c r="CH649"/>
      <c r="CI649"/>
      <c r="CJ649"/>
      <c r="CK649"/>
      <c r="CL649"/>
      <c r="CM649"/>
      <c r="CN649"/>
      <c r="CO649"/>
      <c r="CP649"/>
      <c r="CQ649"/>
      <c r="CR649"/>
      <c r="CS649"/>
      <c r="CT649"/>
      <c r="CU649"/>
      <c r="CV649"/>
      <c r="CW649"/>
      <c r="CX649"/>
      <c r="CY649"/>
      <c r="CZ649"/>
      <c r="DA649"/>
      <c r="DB649"/>
    </row>
    <row r="650" spans="2:106">
      <c r="B650"/>
      <c r="C650" s="67"/>
      <c r="D650" s="67"/>
      <c r="E650"/>
      <c r="F650"/>
      <c r="G650"/>
      <c r="H650"/>
      <c r="I650"/>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c r="CD650"/>
      <c r="CE650"/>
      <c r="CF650"/>
      <c r="CG650"/>
      <c r="CH650"/>
      <c r="CI650"/>
      <c r="CJ650"/>
      <c r="CK650"/>
      <c r="CL650"/>
      <c r="CM650"/>
      <c r="CN650"/>
      <c r="CO650"/>
      <c r="CP650"/>
      <c r="CQ650"/>
      <c r="CR650"/>
      <c r="CS650"/>
      <c r="CT650"/>
      <c r="CU650"/>
      <c r="CV650"/>
      <c r="CW650"/>
      <c r="CX650"/>
      <c r="CY650"/>
      <c r="CZ650"/>
      <c r="DA650"/>
      <c r="DB650"/>
    </row>
    <row r="651" spans="2:106">
      <c r="B651"/>
      <c r="C651" s="67"/>
      <c r="D651" s="67"/>
      <c r="E651"/>
      <c r="F651"/>
      <c r="G651"/>
      <c r="H651"/>
      <c r="I651"/>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c r="CD651"/>
      <c r="CE651"/>
      <c r="CF651"/>
      <c r="CG651"/>
      <c r="CH651"/>
      <c r="CI651"/>
      <c r="CJ651"/>
      <c r="CK651"/>
      <c r="CL651"/>
      <c r="CM651"/>
      <c r="CN651"/>
      <c r="CO651"/>
      <c r="CP651"/>
      <c r="CQ651"/>
      <c r="CR651"/>
      <c r="CS651"/>
      <c r="CT651"/>
      <c r="CU651"/>
      <c r="CV651"/>
      <c r="CW651"/>
      <c r="CX651"/>
      <c r="CY651"/>
      <c r="CZ651"/>
      <c r="DA651"/>
      <c r="DB651"/>
    </row>
    <row r="652" spans="2:106">
      <c r="B652"/>
      <c r="C652" s="67"/>
      <c r="D652" s="67"/>
      <c r="E652"/>
      <c r="F652"/>
      <c r="G652"/>
      <c r="H652"/>
      <c r="I652"/>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c r="CD652"/>
      <c r="CE652"/>
      <c r="CF652"/>
      <c r="CG652"/>
      <c r="CH652"/>
      <c r="CI652"/>
      <c r="CJ652"/>
      <c r="CK652"/>
      <c r="CL652"/>
      <c r="CM652"/>
      <c r="CN652"/>
      <c r="CO652"/>
      <c r="CP652"/>
      <c r="CQ652"/>
      <c r="CR652"/>
      <c r="CS652"/>
      <c r="CT652"/>
      <c r="CU652"/>
      <c r="CV652"/>
      <c r="CW652"/>
      <c r="CX652"/>
      <c r="CY652"/>
      <c r="CZ652"/>
      <c r="DA652"/>
      <c r="DB652"/>
    </row>
    <row r="653" spans="2:106">
      <c r="B653"/>
      <c r="C653" s="67"/>
      <c r="D653" s="67"/>
      <c r="E653"/>
      <c r="F653"/>
      <c r="G653"/>
      <c r="H653"/>
      <c r="I653"/>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c r="CD653"/>
      <c r="CE653"/>
      <c r="CF653"/>
      <c r="CG653"/>
      <c r="CH653"/>
      <c r="CI653"/>
      <c r="CJ653"/>
      <c r="CK653"/>
      <c r="CL653"/>
      <c r="CM653"/>
      <c r="CN653"/>
      <c r="CO653"/>
      <c r="CP653"/>
      <c r="CQ653"/>
      <c r="CR653"/>
      <c r="CS653"/>
      <c r="CT653"/>
      <c r="CU653"/>
      <c r="CV653"/>
      <c r="CW653"/>
      <c r="CX653"/>
      <c r="CY653"/>
      <c r="CZ653"/>
      <c r="DA653"/>
      <c r="DB653"/>
    </row>
    <row r="654" spans="2:106">
      <c r="B654"/>
      <c r="C654" s="67"/>
      <c r="D654" s="67"/>
      <c r="E654"/>
      <c r="F654"/>
      <c r="G654"/>
      <c r="H654"/>
      <c r="I654"/>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c r="CD654"/>
      <c r="CE654"/>
      <c r="CF654"/>
      <c r="CG654"/>
      <c r="CH654"/>
      <c r="CI654"/>
      <c r="CJ654"/>
      <c r="CK654"/>
      <c r="CL654"/>
      <c r="CM654"/>
      <c r="CN654"/>
      <c r="CO654"/>
      <c r="CP654"/>
      <c r="CQ654"/>
      <c r="CR654"/>
      <c r="CS654"/>
      <c r="CT654"/>
      <c r="CU654"/>
      <c r="CV654"/>
      <c r="CW654"/>
      <c r="CX654"/>
      <c r="CY654"/>
      <c r="CZ654"/>
      <c r="DA654"/>
      <c r="DB654"/>
    </row>
    <row r="655" spans="2:106">
      <c r="B655"/>
      <c r="C655" s="67"/>
      <c r="D655" s="67"/>
      <c r="E655"/>
      <c r="F655"/>
      <c r="G655"/>
      <c r="H655"/>
      <c r="I655"/>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c r="CD655"/>
      <c r="CE655"/>
      <c r="CF655"/>
      <c r="CG655"/>
      <c r="CH655"/>
      <c r="CI655"/>
      <c r="CJ655"/>
      <c r="CK655"/>
      <c r="CL655"/>
      <c r="CM655"/>
      <c r="CN655"/>
      <c r="CO655"/>
      <c r="CP655"/>
      <c r="CQ655"/>
      <c r="CR655"/>
      <c r="CS655"/>
      <c r="CT655"/>
      <c r="CU655"/>
      <c r="CV655"/>
      <c r="CW655"/>
      <c r="CX655"/>
      <c r="CY655"/>
      <c r="CZ655"/>
      <c r="DA655"/>
      <c r="DB655"/>
    </row>
    <row r="656" spans="2:106">
      <c r="B656"/>
      <c r="C656" s="67"/>
      <c r="D656" s="67"/>
      <c r="E656"/>
      <c r="F656"/>
      <c r="G656"/>
      <c r="H656"/>
      <c r="I656"/>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c r="CD656"/>
      <c r="CE656"/>
      <c r="CF656"/>
      <c r="CG656"/>
      <c r="CH656"/>
      <c r="CI656"/>
      <c r="CJ656"/>
      <c r="CK656"/>
      <c r="CL656"/>
      <c r="CM656"/>
      <c r="CN656"/>
      <c r="CO656"/>
      <c r="CP656"/>
      <c r="CQ656"/>
      <c r="CR656"/>
      <c r="CS656"/>
      <c r="CT656"/>
      <c r="CU656"/>
      <c r="CV656"/>
      <c r="CW656"/>
      <c r="CX656"/>
      <c r="CY656"/>
      <c r="CZ656"/>
      <c r="DA656"/>
      <c r="DB656"/>
    </row>
    <row r="657" spans="2:106">
      <c r="B657"/>
      <c r="C657" s="67"/>
      <c r="D657" s="67"/>
      <c r="E657"/>
      <c r="F657"/>
      <c r="G657"/>
      <c r="H657"/>
      <c r="I657"/>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c r="CD657"/>
      <c r="CE657"/>
      <c r="CF657"/>
      <c r="CG657"/>
      <c r="CH657"/>
      <c r="CI657"/>
      <c r="CJ657"/>
      <c r="CK657"/>
      <c r="CL657"/>
      <c r="CM657"/>
      <c r="CN657"/>
      <c r="CO657"/>
      <c r="CP657"/>
      <c r="CQ657"/>
      <c r="CR657"/>
      <c r="CS657"/>
      <c r="CT657"/>
      <c r="CU657"/>
      <c r="CV657"/>
      <c r="CW657"/>
      <c r="CX657"/>
      <c r="CY657"/>
      <c r="CZ657"/>
      <c r="DA657"/>
      <c r="DB657"/>
    </row>
    <row r="658" spans="2:106">
      <c r="B658"/>
      <c r="C658" s="67"/>
      <c r="D658" s="67"/>
      <c r="E658"/>
      <c r="F658"/>
      <c r="G658"/>
      <c r="H658"/>
      <c r="I658"/>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c r="CD658"/>
      <c r="CE658"/>
      <c r="CF658"/>
      <c r="CG658"/>
      <c r="CH658"/>
      <c r="CI658"/>
      <c r="CJ658"/>
      <c r="CK658"/>
      <c r="CL658"/>
      <c r="CM658"/>
      <c r="CN658"/>
      <c r="CO658"/>
      <c r="CP658"/>
      <c r="CQ658"/>
      <c r="CR658"/>
      <c r="CS658"/>
      <c r="CT658"/>
      <c r="CU658"/>
      <c r="CV658"/>
      <c r="CW658"/>
      <c r="CX658"/>
      <c r="CY658"/>
      <c r="CZ658"/>
      <c r="DA658"/>
      <c r="DB658"/>
    </row>
    <row r="659" spans="2:106">
      <c r="B659"/>
      <c r="C659" s="67"/>
      <c r="D659" s="67"/>
      <c r="E659"/>
      <c r="F659"/>
      <c r="G659"/>
      <c r="H659"/>
      <c r="I659"/>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c r="CD659"/>
      <c r="CE659"/>
      <c r="CF659"/>
      <c r="CG659"/>
      <c r="CH659"/>
      <c r="CI659"/>
      <c r="CJ659"/>
      <c r="CK659"/>
      <c r="CL659"/>
      <c r="CM659"/>
      <c r="CN659"/>
      <c r="CO659"/>
      <c r="CP659"/>
      <c r="CQ659"/>
      <c r="CR659"/>
      <c r="CS659"/>
      <c r="CT659"/>
      <c r="CU659"/>
      <c r="CV659"/>
      <c r="CW659"/>
      <c r="CX659"/>
      <c r="CY659"/>
      <c r="CZ659"/>
      <c r="DA659"/>
      <c r="DB659"/>
    </row>
    <row r="660" spans="2:106">
      <c r="B660"/>
      <c r="C660" s="67"/>
      <c r="D660" s="67"/>
      <c r="E660"/>
      <c r="F660"/>
      <c r="G660"/>
      <c r="H660"/>
      <c r="I660"/>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c r="CD660"/>
      <c r="CE660"/>
      <c r="CF660"/>
      <c r="CG660"/>
      <c r="CH660"/>
      <c r="CI660"/>
      <c r="CJ660"/>
      <c r="CK660"/>
      <c r="CL660"/>
      <c r="CM660"/>
      <c r="CN660"/>
      <c r="CO660"/>
      <c r="CP660"/>
      <c r="CQ660"/>
      <c r="CR660"/>
      <c r="CS660"/>
      <c r="CT660"/>
      <c r="CU660"/>
      <c r="CV660"/>
      <c r="CW660"/>
      <c r="CX660"/>
      <c r="CY660"/>
      <c r="CZ660"/>
      <c r="DA660"/>
      <c r="DB660"/>
    </row>
    <row r="661" spans="2:106">
      <c r="B661"/>
      <c r="C661" s="67"/>
      <c r="D661" s="67"/>
      <c r="E661"/>
      <c r="F661"/>
      <c r="G661"/>
      <c r="H661"/>
      <c r="I661"/>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c r="CD661"/>
      <c r="CE661"/>
      <c r="CF661"/>
      <c r="CG661"/>
      <c r="CH661"/>
      <c r="CI661"/>
      <c r="CJ661"/>
      <c r="CK661"/>
      <c r="CL661"/>
      <c r="CM661"/>
      <c r="CN661"/>
      <c r="CO661"/>
      <c r="CP661"/>
      <c r="CQ661"/>
      <c r="CR661"/>
      <c r="CS661"/>
      <c r="CT661"/>
      <c r="CU661"/>
      <c r="CV661"/>
      <c r="CW661"/>
      <c r="CX661"/>
      <c r="CY661"/>
      <c r="CZ661"/>
      <c r="DA661"/>
      <c r="DB661"/>
    </row>
    <row r="662" spans="2:106">
      <c r="B662"/>
      <c r="C662" s="67"/>
      <c r="D662" s="67"/>
      <c r="E662"/>
      <c r="F662"/>
      <c r="G662"/>
      <c r="H662"/>
      <c r="I662"/>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c r="CD662"/>
      <c r="CE662"/>
      <c r="CF662"/>
      <c r="CG662"/>
      <c r="CH662"/>
      <c r="CI662"/>
      <c r="CJ662"/>
      <c r="CK662"/>
      <c r="CL662"/>
      <c r="CM662"/>
      <c r="CN662"/>
      <c r="CO662"/>
      <c r="CP662"/>
      <c r="CQ662"/>
      <c r="CR662"/>
      <c r="CS662"/>
      <c r="CT662"/>
      <c r="CU662"/>
      <c r="CV662"/>
      <c r="CW662"/>
      <c r="CX662"/>
      <c r="CY662"/>
      <c r="CZ662"/>
      <c r="DA662"/>
      <c r="DB662"/>
    </row>
    <row r="663" spans="2:106">
      <c r="B663"/>
      <c r="C663" s="67"/>
      <c r="D663" s="67"/>
      <c r="E663"/>
      <c r="F663"/>
      <c r="G663"/>
      <c r="H663"/>
      <c r="I663"/>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c r="CD663"/>
      <c r="CE663"/>
      <c r="CF663"/>
      <c r="CG663"/>
      <c r="CH663"/>
      <c r="CI663"/>
      <c r="CJ663"/>
      <c r="CK663"/>
      <c r="CL663"/>
      <c r="CM663"/>
      <c r="CN663"/>
      <c r="CO663"/>
      <c r="CP663"/>
      <c r="CQ663"/>
      <c r="CR663"/>
      <c r="CS663"/>
      <c r="CT663"/>
      <c r="CU663"/>
      <c r="CV663"/>
      <c r="CW663"/>
      <c r="CX663"/>
      <c r="CY663"/>
      <c r="CZ663"/>
      <c r="DA663"/>
      <c r="DB663"/>
    </row>
    <row r="664" spans="2:106">
      <c r="B664"/>
      <c r="C664" s="67"/>
      <c r="D664" s="67"/>
      <c r="E664"/>
      <c r="F664"/>
      <c r="G664"/>
      <c r="H664"/>
      <c r="I664"/>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c r="CD664"/>
      <c r="CE664"/>
      <c r="CF664"/>
      <c r="CG664"/>
      <c r="CH664"/>
      <c r="CI664"/>
      <c r="CJ664"/>
      <c r="CK664"/>
      <c r="CL664"/>
      <c r="CM664"/>
      <c r="CN664"/>
      <c r="CO664"/>
      <c r="CP664"/>
      <c r="CQ664"/>
      <c r="CR664"/>
      <c r="CS664"/>
      <c r="CT664"/>
      <c r="CU664"/>
      <c r="CV664"/>
      <c r="CW664"/>
      <c r="CX664"/>
      <c r="CY664"/>
      <c r="CZ664"/>
      <c r="DA664"/>
      <c r="DB664"/>
    </row>
    <row r="665" spans="2:106">
      <c r="B665"/>
      <c r="C665" s="67"/>
      <c r="D665" s="67"/>
      <c r="E665"/>
      <c r="F665"/>
      <c r="G665"/>
      <c r="H665"/>
      <c r="I665"/>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c r="CD665"/>
      <c r="CE665"/>
      <c r="CF665"/>
      <c r="CG665"/>
      <c r="CH665"/>
      <c r="CI665"/>
      <c r="CJ665"/>
      <c r="CK665"/>
      <c r="CL665"/>
      <c r="CM665"/>
      <c r="CN665"/>
      <c r="CO665"/>
      <c r="CP665"/>
      <c r="CQ665"/>
      <c r="CR665"/>
      <c r="CS665"/>
      <c r="CT665"/>
      <c r="CU665"/>
      <c r="CV665"/>
      <c r="CW665"/>
      <c r="CX665"/>
      <c r="CY665"/>
      <c r="CZ665"/>
      <c r="DA665"/>
      <c r="DB665"/>
    </row>
    <row r="666" spans="2:106">
      <c r="B666"/>
      <c r="C666" s="67"/>
      <c r="D666" s="67"/>
      <c r="E666"/>
      <c r="F666"/>
      <c r="G666"/>
      <c r="H666"/>
      <c r="I666"/>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c r="CD666"/>
      <c r="CE666"/>
      <c r="CF666"/>
      <c r="CG666"/>
      <c r="CH666"/>
      <c r="CI666"/>
      <c r="CJ666"/>
      <c r="CK666"/>
      <c r="CL666"/>
      <c r="CM666"/>
      <c r="CN666"/>
      <c r="CO666"/>
      <c r="CP666"/>
      <c r="CQ666"/>
      <c r="CR666"/>
      <c r="CS666"/>
      <c r="CT666"/>
      <c r="CU666"/>
      <c r="CV666"/>
      <c r="CW666"/>
      <c r="CX666"/>
      <c r="CY666"/>
      <c r="CZ666"/>
      <c r="DA666"/>
      <c r="DB666"/>
    </row>
    <row r="667" spans="2:106">
      <c r="B667"/>
      <c r="C667" s="67"/>
      <c r="D667" s="67"/>
      <c r="E667"/>
      <c r="F667"/>
      <c r="G667"/>
      <c r="H667"/>
      <c r="I667"/>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c r="CD667"/>
      <c r="CE667"/>
      <c r="CF667"/>
      <c r="CG667"/>
      <c r="CH667"/>
      <c r="CI667"/>
      <c r="CJ667"/>
      <c r="CK667"/>
      <c r="CL667"/>
      <c r="CM667"/>
      <c r="CN667"/>
      <c r="CO667"/>
      <c r="CP667"/>
      <c r="CQ667"/>
      <c r="CR667"/>
      <c r="CS667"/>
      <c r="CT667"/>
      <c r="CU667"/>
      <c r="CV667"/>
      <c r="CW667"/>
      <c r="CX667"/>
      <c r="CY667"/>
      <c r="CZ667"/>
      <c r="DA667"/>
      <c r="DB667"/>
    </row>
    <row r="668" spans="2:106">
      <c r="B668"/>
      <c r="C668" s="67"/>
      <c r="D668" s="67"/>
      <c r="E668"/>
      <c r="F668"/>
      <c r="G668"/>
      <c r="H668"/>
      <c r="I668"/>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c r="CD668"/>
      <c r="CE668"/>
      <c r="CF668"/>
      <c r="CG668"/>
      <c r="CH668"/>
      <c r="CI668"/>
      <c r="CJ668"/>
      <c r="CK668"/>
      <c r="CL668"/>
      <c r="CM668"/>
      <c r="CN668"/>
      <c r="CO668"/>
      <c r="CP668"/>
      <c r="CQ668"/>
      <c r="CR668"/>
      <c r="CS668"/>
      <c r="CT668"/>
      <c r="CU668"/>
      <c r="CV668"/>
      <c r="CW668"/>
      <c r="CX668"/>
      <c r="CY668"/>
      <c r="CZ668"/>
      <c r="DA668"/>
      <c r="DB668"/>
    </row>
    <row r="669" spans="2:106">
      <c r="B669"/>
      <c r="C669" s="67"/>
      <c r="D669" s="67"/>
      <c r="E669"/>
      <c r="F669"/>
      <c r="G669"/>
      <c r="H669"/>
      <c r="I669"/>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c r="CD669"/>
      <c r="CE669"/>
      <c r="CF669"/>
      <c r="CG669"/>
      <c r="CH669"/>
      <c r="CI669"/>
      <c r="CJ669"/>
      <c r="CK669"/>
      <c r="CL669"/>
      <c r="CM669"/>
      <c r="CN669"/>
      <c r="CO669"/>
      <c r="CP669"/>
      <c r="CQ669"/>
      <c r="CR669"/>
      <c r="CS669"/>
      <c r="CT669"/>
      <c r="CU669"/>
      <c r="CV669"/>
      <c r="CW669"/>
      <c r="CX669"/>
      <c r="CY669"/>
      <c r="CZ669"/>
      <c r="DA669"/>
      <c r="DB669"/>
    </row>
    <row r="670" spans="2:106">
      <c r="B670"/>
      <c r="C670" s="67"/>
      <c r="D670" s="67"/>
      <c r="E670"/>
      <c r="F670"/>
      <c r="G670"/>
      <c r="H670"/>
      <c r="I670"/>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c r="CD670"/>
      <c r="CE670"/>
      <c r="CF670"/>
      <c r="CG670"/>
      <c r="CH670"/>
      <c r="CI670"/>
      <c r="CJ670"/>
      <c r="CK670"/>
      <c r="CL670"/>
      <c r="CM670"/>
      <c r="CN670"/>
      <c r="CO670"/>
      <c r="CP670"/>
      <c r="CQ670"/>
      <c r="CR670"/>
      <c r="CS670"/>
      <c r="CT670"/>
      <c r="CU670"/>
      <c r="CV670"/>
      <c r="CW670"/>
      <c r="CX670"/>
      <c r="CY670"/>
      <c r="CZ670"/>
      <c r="DA670"/>
      <c r="DB670"/>
    </row>
    <row r="671" spans="2:106">
      <c r="B671"/>
      <c r="C671" s="67"/>
      <c r="D671" s="67"/>
      <c r="E671"/>
      <c r="F671"/>
      <c r="G671"/>
      <c r="H671"/>
      <c r="I671"/>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c r="CD671"/>
      <c r="CE671"/>
      <c r="CF671"/>
      <c r="CG671"/>
      <c r="CH671"/>
      <c r="CI671"/>
      <c r="CJ671"/>
      <c r="CK671"/>
      <c r="CL671"/>
      <c r="CM671"/>
      <c r="CN671"/>
      <c r="CO671"/>
      <c r="CP671"/>
      <c r="CQ671"/>
      <c r="CR671"/>
      <c r="CS671"/>
      <c r="CT671"/>
      <c r="CU671"/>
      <c r="CV671"/>
      <c r="CW671"/>
      <c r="CX671"/>
      <c r="CY671"/>
      <c r="CZ671"/>
      <c r="DA671"/>
      <c r="DB671"/>
    </row>
    <row r="672" spans="2:106">
      <c r="B672"/>
      <c r="C672" s="67"/>
      <c r="D672" s="67"/>
      <c r="E672"/>
      <c r="F672"/>
      <c r="G672"/>
      <c r="H672"/>
      <c r="I672"/>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c r="CD672"/>
      <c r="CE672"/>
      <c r="CF672"/>
      <c r="CG672"/>
      <c r="CH672"/>
      <c r="CI672"/>
      <c r="CJ672"/>
      <c r="CK672"/>
      <c r="CL672"/>
      <c r="CM672"/>
      <c r="CN672"/>
      <c r="CO672"/>
      <c r="CP672"/>
      <c r="CQ672"/>
      <c r="CR672"/>
      <c r="CS672"/>
      <c r="CT672"/>
      <c r="CU672"/>
      <c r="CV672"/>
      <c r="CW672"/>
      <c r="CX672"/>
      <c r="CY672"/>
      <c r="CZ672"/>
      <c r="DA672"/>
      <c r="DB672"/>
    </row>
    <row r="673" spans="2:106">
      <c r="B673"/>
      <c r="C673" s="67"/>
      <c r="D673" s="67"/>
      <c r="E673"/>
      <c r="F673"/>
      <c r="G673"/>
      <c r="H673"/>
      <c r="I673"/>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c r="CD673"/>
      <c r="CE673"/>
      <c r="CF673"/>
      <c r="CG673"/>
      <c r="CH673"/>
      <c r="CI673"/>
      <c r="CJ673"/>
      <c r="CK673"/>
      <c r="CL673"/>
      <c r="CM673"/>
      <c r="CN673"/>
      <c r="CO673"/>
      <c r="CP673"/>
      <c r="CQ673"/>
      <c r="CR673"/>
      <c r="CS673"/>
      <c r="CT673"/>
      <c r="CU673"/>
      <c r="CV673"/>
      <c r="CW673"/>
      <c r="CX673"/>
      <c r="CY673"/>
      <c r="CZ673"/>
      <c r="DA673"/>
      <c r="DB673"/>
    </row>
    <row r="674" spans="2:106">
      <c r="B674"/>
      <c r="C674" s="67"/>
      <c r="D674" s="67"/>
      <c r="E674"/>
      <c r="F674"/>
      <c r="G674"/>
      <c r="H674"/>
      <c r="I674"/>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c r="CD674"/>
      <c r="CE674"/>
      <c r="CF674"/>
      <c r="CG674"/>
      <c r="CH674"/>
      <c r="CI674"/>
      <c r="CJ674"/>
      <c r="CK674"/>
      <c r="CL674"/>
      <c r="CM674"/>
      <c r="CN674"/>
      <c r="CO674"/>
      <c r="CP674"/>
      <c r="CQ674"/>
      <c r="CR674"/>
      <c r="CS674"/>
      <c r="CT674"/>
      <c r="CU674"/>
      <c r="CV674"/>
      <c r="CW674"/>
      <c r="CX674"/>
      <c r="CY674"/>
      <c r="CZ674"/>
      <c r="DA674"/>
      <c r="DB674"/>
    </row>
    <row r="675" spans="2:106">
      <c r="B675"/>
      <c r="C675" s="67"/>
      <c r="D675" s="67"/>
      <c r="E675"/>
      <c r="F675"/>
      <c r="G675"/>
      <c r="H675"/>
      <c r="I675"/>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c r="CD675"/>
      <c r="CE675"/>
      <c r="CF675"/>
      <c r="CG675"/>
      <c r="CH675"/>
      <c r="CI675"/>
      <c r="CJ675"/>
      <c r="CK675"/>
      <c r="CL675"/>
      <c r="CM675"/>
      <c r="CN675"/>
      <c r="CO675"/>
      <c r="CP675"/>
      <c r="CQ675"/>
      <c r="CR675"/>
      <c r="CS675"/>
      <c r="CT675"/>
      <c r="CU675"/>
      <c r="CV675"/>
      <c r="CW675"/>
      <c r="CX675"/>
      <c r="CY675"/>
      <c r="CZ675"/>
      <c r="DA675"/>
      <c r="DB675"/>
    </row>
    <row r="676" spans="2:106">
      <c r="B676"/>
      <c r="C676" s="67"/>
      <c r="D676" s="67"/>
      <c r="E676"/>
      <c r="F676"/>
      <c r="G676"/>
      <c r="H676"/>
      <c r="I676"/>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c r="CD676"/>
      <c r="CE676"/>
      <c r="CF676"/>
      <c r="CG676"/>
      <c r="CH676"/>
      <c r="CI676"/>
      <c r="CJ676"/>
      <c r="CK676"/>
      <c r="CL676"/>
      <c r="CM676"/>
      <c r="CN676"/>
      <c r="CO676"/>
      <c r="CP676"/>
      <c r="CQ676"/>
      <c r="CR676"/>
      <c r="CS676"/>
      <c r="CT676"/>
      <c r="CU676"/>
      <c r="CV676"/>
      <c r="CW676"/>
      <c r="CX676"/>
      <c r="CY676"/>
      <c r="CZ676"/>
      <c r="DA676"/>
      <c r="DB676"/>
    </row>
    <row r="677" spans="2:106">
      <c r="B677"/>
      <c r="C677" s="67"/>
      <c r="D677" s="67"/>
      <c r="E677"/>
      <c r="F677"/>
      <c r="G677"/>
      <c r="H677"/>
      <c r="I677"/>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c r="CD677"/>
      <c r="CE677"/>
      <c r="CF677"/>
      <c r="CG677"/>
      <c r="CH677"/>
      <c r="CI677"/>
      <c r="CJ677"/>
      <c r="CK677"/>
      <c r="CL677"/>
      <c r="CM677"/>
      <c r="CN677"/>
      <c r="CO677"/>
      <c r="CP677"/>
      <c r="CQ677"/>
      <c r="CR677"/>
      <c r="CS677"/>
      <c r="CT677"/>
      <c r="CU677"/>
      <c r="CV677"/>
      <c r="CW677"/>
      <c r="CX677"/>
      <c r="CY677"/>
      <c r="CZ677"/>
      <c r="DA677"/>
      <c r="DB677"/>
    </row>
    <row r="678" spans="2:106">
      <c r="B678"/>
      <c r="C678" s="67"/>
      <c r="D678" s="67"/>
      <c r="E678"/>
      <c r="F678"/>
      <c r="G678"/>
      <c r="H678"/>
      <c r="I678"/>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c r="CD678"/>
      <c r="CE678"/>
      <c r="CF678"/>
      <c r="CG678"/>
      <c r="CH678"/>
      <c r="CI678"/>
      <c r="CJ678"/>
      <c r="CK678"/>
      <c r="CL678"/>
      <c r="CM678"/>
      <c r="CN678"/>
      <c r="CO678"/>
      <c r="CP678"/>
      <c r="CQ678"/>
      <c r="CR678"/>
      <c r="CS678"/>
      <c r="CT678"/>
      <c r="CU678"/>
      <c r="CV678"/>
      <c r="CW678"/>
      <c r="CX678"/>
      <c r="CY678"/>
      <c r="CZ678"/>
      <c r="DA678"/>
      <c r="DB678"/>
    </row>
    <row r="679" spans="2:106">
      <c r="B679"/>
      <c r="C679" s="67"/>
      <c r="D679" s="67"/>
      <c r="E679"/>
      <c r="F679"/>
      <c r="G679"/>
      <c r="H679"/>
      <c r="I679"/>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c r="CD679"/>
      <c r="CE679"/>
      <c r="CF679"/>
      <c r="CG679"/>
      <c r="CH679"/>
      <c r="CI679"/>
      <c r="CJ679"/>
      <c r="CK679"/>
      <c r="CL679"/>
      <c r="CM679"/>
      <c r="CN679"/>
      <c r="CO679"/>
      <c r="CP679"/>
      <c r="CQ679"/>
      <c r="CR679"/>
      <c r="CS679"/>
      <c r="CT679"/>
      <c r="CU679"/>
      <c r="CV679"/>
      <c r="CW679"/>
      <c r="CX679"/>
      <c r="CY679"/>
      <c r="CZ679"/>
      <c r="DA679"/>
      <c r="DB679"/>
    </row>
    <row r="680" spans="2:106">
      <c r="B680"/>
      <c r="C680" s="67"/>
      <c r="D680" s="67"/>
      <c r="E680"/>
      <c r="F680"/>
      <c r="G680"/>
      <c r="H680"/>
      <c r="I680"/>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c r="CD680"/>
      <c r="CE680"/>
      <c r="CF680"/>
      <c r="CG680"/>
      <c r="CH680"/>
      <c r="CI680"/>
      <c r="CJ680"/>
      <c r="CK680"/>
      <c r="CL680"/>
      <c r="CM680"/>
      <c r="CN680"/>
      <c r="CO680"/>
      <c r="CP680"/>
      <c r="CQ680"/>
      <c r="CR680"/>
      <c r="CS680"/>
      <c r="CT680"/>
      <c r="CU680"/>
      <c r="CV680"/>
      <c r="CW680"/>
      <c r="CX680"/>
      <c r="CY680"/>
      <c r="CZ680"/>
      <c r="DA680"/>
      <c r="DB680"/>
    </row>
    <row r="681" spans="2:106">
      <c r="B681"/>
      <c r="C681" s="67"/>
      <c r="D681" s="67"/>
      <c r="E681"/>
      <c r="F681"/>
      <c r="G681"/>
      <c r="H681"/>
      <c r="I681"/>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c r="CD681"/>
      <c r="CE681"/>
      <c r="CF681"/>
      <c r="CG681"/>
      <c r="CH681"/>
      <c r="CI681"/>
      <c r="CJ681"/>
      <c r="CK681"/>
      <c r="CL681"/>
      <c r="CM681"/>
      <c r="CN681"/>
      <c r="CO681"/>
      <c r="CP681"/>
      <c r="CQ681"/>
      <c r="CR681"/>
      <c r="CS681"/>
      <c r="CT681"/>
      <c r="CU681"/>
      <c r="CV681"/>
      <c r="CW681"/>
      <c r="CX681"/>
      <c r="CY681"/>
      <c r="CZ681"/>
      <c r="DA681"/>
      <c r="DB681"/>
    </row>
    <row r="682" spans="2:106">
      <c r="B682"/>
      <c r="C682" s="67"/>
      <c r="D682" s="67"/>
      <c r="E682"/>
      <c r="F682"/>
      <c r="G682"/>
      <c r="H682"/>
      <c r="I682"/>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c r="CD682"/>
      <c r="CE682"/>
      <c r="CF682"/>
      <c r="CG682"/>
      <c r="CH682"/>
      <c r="CI682"/>
      <c r="CJ682"/>
      <c r="CK682"/>
      <c r="CL682"/>
      <c r="CM682"/>
      <c r="CN682"/>
      <c r="CO682"/>
      <c r="CP682"/>
      <c r="CQ682"/>
      <c r="CR682"/>
      <c r="CS682"/>
      <c r="CT682"/>
      <c r="CU682"/>
      <c r="CV682"/>
      <c r="CW682"/>
      <c r="CX682"/>
      <c r="CY682"/>
      <c r="CZ682"/>
      <c r="DA682"/>
      <c r="DB682"/>
    </row>
    <row r="683" spans="2:106">
      <c r="B683"/>
      <c r="C683" s="67"/>
      <c r="D683" s="67"/>
      <c r="E683"/>
      <c r="F683"/>
      <c r="G683"/>
      <c r="H683"/>
      <c r="I683"/>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c r="CD683"/>
      <c r="CE683"/>
      <c r="CF683"/>
      <c r="CG683"/>
      <c r="CH683"/>
      <c r="CI683"/>
      <c r="CJ683"/>
      <c r="CK683"/>
      <c r="CL683"/>
      <c r="CM683"/>
      <c r="CN683"/>
      <c r="CO683"/>
      <c r="CP683"/>
      <c r="CQ683"/>
      <c r="CR683"/>
      <c r="CS683"/>
      <c r="CT683"/>
      <c r="CU683"/>
      <c r="CV683"/>
      <c r="CW683"/>
      <c r="CX683"/>
      <c r="CY683"/>
      <c r="CZ683"/>
      <c r="DA683"/>
      <c r="DB683"/>
    </row>
    <row r="684" spans="2:106">
      <c r="B684"/>
      <c r="C684" s="67"/>
      <c r="D684" s="67"/>
      <c r="E684"/>
      <c r="F684"/>
      <c r="G684"/>
      <c r="H684"/>
      <c r="I684"/>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c r="CD684"/>
      <c r="CE684"/>
      <c r="CF684"/>
      <c r="CG684"/>
      <c r="CH684"/>
      <c r="CI684"/>
      <c r="CJ684"/>
      <c r="CK684"/>
      <c r="CL684"/>
      <c r="CM684"/>
      <c r="CN684"/>
      <c r="CO684"/>
      <c r="CP684"/>
      <c r="CQ684"/>
      <c r="CR684"/>
      <c r="CS684"/>
      <c r="CT684"/>
      <c r="CU684"/>
      <c r="CV684"/>
      <c r="CW684"/>
      <c r="CX684"/>
      <c r="CY684"/>
      <c r="CZ684"/>
      <c r="DA684"/>
      <c r="DB684"/>
    </row>
    <row r="685" spans="2:106">
      <c r="B685"/>
      <c r="C685" s="67"/>
      <c r="D685" s="67"/>
      <c r="E685"/>
      <c r="F685"/>
      <c r="G685"/>
      <c r="H685"/>
      <c r="I685"/>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c r="CD685"/>
      <c r="CE685"/>
      <c r="CF685"/>
      <c r="CG685"/>
      <c r="CH685"/>
      <c r="CI685"/>
      <c r="CJ685"/>
      <c r="CK685"/>
      <c r="CL685"/>
      <c r="CM685"/>
      <c r="CN685"/>
      <c r="CO685"/>
      <c r="CP685"/>
      <c r="CQ685"/>
      <c r="CR685"/>
      <c r="CS685"/>
      <c r="CT685"/>
      <c r="CU685"/>
      <c r="CV685"/>
      <c r="CW685"/>
      <c r="CX685"/>
      <c r="CY685"/>
      <c r="CZ685"/>
      <c r="DA685"/>
      <c r="DB685"/>
    </row>
    <row r="686" spans="2:106">
      <c r="B686"/>
      <c r="C686" s="67"/>
      <c r="D686" s="67"/>
      <c r="E686"/>
      <c r="F686"/>
      <c r="G686"/>
      <c r="H686"/>
      <c r="I686"/>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c r="CD686"/>
      <c r="CE686"/>
      <c r="CF686"/>
      <c r="CG686"/>
      <c r="CH686"/>
      <c r="CI686"/>
      <c r="CJ686"/>
      <c r="CK686"/>
      <c r="CL686"/>
      <c r="CM686"/>
      <c r="CN686"/>
      <c r="CO686"/>
      <c r="CP686"/>
      <c r="CQ686"/>
      <c r="CR686"/>
      <c r="CS686"/>
      <c r="CT686"/>
      <c r="CU686"/>
      <c r="CV686"/>
      <c r="CW686"/>
      <c r="CX686"/>
      <c r="CY686"/>
      <c r="CZ686"/>
      <c r="DA686"/>
      <c r="DB686"/>
    </row>
    <row r="687" spans="2:106">
      <c r="B687"/>
      <c r="C687" s="67"/>
      <c r="D687" s="67"/>
      <c r="E687"/>
      <c r="F687"/>
      <c r="G687"/>
      <c r="H687"/>
      <c r="I687"/>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c r="CD687"/>
      <c r="CE687"/>
      <c r="CF687"/>
      <c r="CG687"/>
      <c r="CH687"/>
      <c r="CI687"/>
      <c r="CJ687"/>
      <c r="CK687"/>
      <c r="CL687"/>
      <c r="CM687"/>
      <c r="CN687"/>
      <c r="CO687"/>
      <c r="CP687"/>
      <c r="CQ687"/>
      <c r="CR687"/>
      <c r="CS687"/>
      <c r="CT687"/>
      <c r="CU687"/>
      <c r="CV687"/>
      <c r="CW687"/>
      <c r="CX687"/>
      <c r="CY687"/>
      <c r="CZ687"/>
      <c r="DA687"/>
      <c r="DB687"/>
    </row>
    <row r="688" spans="2:106">
      <c r="B688"/>
      <c r="C688" s="67"/>
      <c r="D688" s="67"/>
      <c r="E688"/>
      <c r="F688"/>
      <c r="G688"/>
      <c r="H688"/>
      <c r="I688"/>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c r="CD688"/>
      <c r="CE688"/>
      <c r="CF688"/>
      <c r="CG688"/>
      <c r="CH688"/>
      <c r="CI688"/>
      <c r="CJ688"/>
      <c r="CK688"/>
      <c r="CL688"/>
      <c r="CM688"/>
      <c r="CN688"/>
      <c r="CO688"/>
      <c r="CP688"/>
      <c r="CQ688"/>
      <c r="CR688"/>
      <c r="CS688"/>
      <c r="CT688"/>
      <c r="CU688"/>
      <c r="CV688"/>
      <c r="CW688"/>
      <c r="CX688"/>
      <c r="CY688"/>
      <c r="CZ688"/>
      <c r="DA688"/>
      <c r="DB688"/>
    </row>
    <row r="689" spans="2:106">
      <c r="B689"/>
      <c r="C689" s="67"/>
      <c r="D689" s="67"/>
      <c r="E689"/>
      <c r="F689"/>
      <c r="G689"/>
      <c r="H689"/>
      <c r="I689"/>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c r="CD689"/>
      <c r="CE689"/>
      <c r="CF689"/>
      <c r="CG689"/>
      <c r="CH689"/>
      <c r="CI689"/>
      <c r="CJ689"/>
      <c r="CK689"/>
      <c r="CL689"/>
      <c r="CM689"/>
      <c r="CN689"/>
      <c r="CO689"/>
      <c r="CP689"/>
      <c r="CQ689"/>
      <c r="CR689"/>
      <c r="CS689"/>
      <c r="CT689"/>
      <c r="CU689"/>
      <c r="CV689"/>
      <c r="CW689"/>
      <c r="CX689"/>
      <c r="CY689"/>
      <c r="CZ689"/>
      <c r="DA689"/>
      <c r="DB689"/>
    </row>
    <row r="690" spans="2:106">
      <c r="B690"/>
      <c r="C690" s="67"/>
      <c r="D690" s="67"/>
      <c r="E690"/>
      <c r="F690"/>
      <c r="G690"/>
      <c r="H690"/>
      <c r="I690"/>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c r="CD690"/>
      <c r="CE690"/>
      <c r="CF690"/>
      <c r="CG690"/>
      <c r="CH690"/>
      <c r="CI690"/>
      <c r="CJ690"/>
      <c r="CK690"/>
      <c r="CL690"/>
      <c r="CM690"/>
      <c r="CN690"/>
      <c r="CO690"/>
      <c r="CP690"/>
      <c r="CQ690"/>
      <c r="CR690"/>
      <c r="CS690"/>
      <c r="CT690"/>
      <c r="CU690"/>
      <c r="CV690"/>
      <c r="CW690"/>
      <c r="CX690"/>
      <c r="CY690"/>
      <c r="CZ690"/>
      <c r="DA690"/>
      <c r="DB690"/>
    </row>
    <row r="691" spans="2:106">
      <c r="B691"/>
      <c r="C691" s="67"/>
      <c r="D691" s="67"/>
      <c r="E691"/>
      <c r="F691"/>
      <c r="G691"/>
      <c r="H691"/>
      <c r="I691"/>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c r="CD691"/>
      <c r="CE691"/>
      <c r="CF691"/>
      <c r="CG691"/>
      <c r="CH691"/>
      <c r="CI691"/>
      <c r="CJ691"/>
      <c r="CK691"/>
      <c r="CL691"/>
      <c r="CM691"/>
      <c r="CN691"/>
      <c r="CO691"/>
      <c r="CP691"/>
      <c r="CQ691"/>
      <c r="CR691"/>
      <c r="CS691"/>
      <c r="CT691"/>
      <c r="CU691"/>
      <c r="CV691"/>
      <c r="CW691"/>
      <c r="CX691"/>
      <c r="CY691"/>
      <c r="CZ691"/>
      <c r="DA691"/>
      <c r="DB691"/>
    </row>
    <row r="692" spans="2:106">
      <c r="B692"/>
      <c r="C692" s="67"/>
      <c r="D692" s="67"/>
      <c r="E692"/>
      <c r="F692"/>
      <c r="G692"/>
      <c r="H692"/>
      <c r="I692"/>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c r="CD692"/>
      <c r="CE692"/>
      <c r="CF692"/>
      <c r="CG692"/>
      <c r="CH692"/>
      <c r="CI692"/>
      <c r="CJ692"/>
      <c r="CK692"/>
      <c r="CL692"/>
      <c r="CM692"/>
      <c r="CN692"/>
      <c r="CO692"/>
      <c r="CP692"/>
      <c r="CQ692"/>
      <c r="CR692"/>
      <c r="CS692"/>
      <c r="CT692"/>
      <c r="CU692"/>
      <c r="CV692"/>
      <c r="CW692"/>
      <c r="CX692"/>
      <c r="CY692"/>
      <c r="CZ692"/>
      <c r="DA692"/>
      <c r="DB692"/>
    </row>
    <row r="693" spans="2:106">
      <c r="B693"/>
      <c r="C693" s="67"/>
      <c r="D693" s="67"/>
      <c r="E693"/>
      <c r="F693"/>
      <c r="G693"/>
      <c r="H693"/>
      <c r="I693"/>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c r="CD693"/>
      <c r="CE693"/>
      <c r="CF693"/>
      <c r="CG693"/>
      <c r="CH693"/>
      <c r="CI693"/>
      <c r="CJ693"/>
      <c r="CK693"/>
      <c r="CL693"/>
      <c r="CM693"/>
      <c r="CN693"/>
      <c r="CO693"/>
      <c r="CP693"/>
      <c r="CQ693"/>
      <c r="CR693"/>
      <c r="CS693"/>
      <c r="CT693"/>
      <c r="CU693"/>
      <c r="CV693"/>
      <c r="CW693"/>
      <c r="CX693"/>
      <c r="CY693"/>
      <c r="CZ693"/>
      <c r="DA693"/>
      <c r="DB693"/>
    </row>
    <row r="694" spans="2:106">
      <c r="B694"/>
      <c r="C694" s="67"/>
      <c r="D694" s="67"/>
      <c r="E694"/>
      <c r="F694"/>
      <c r="G694"/>
      <c r="H694"/>
      <c r="I694"/>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c r="CD694"/>
      <c r="CE694"/>
      <c r="CF694"/>
      <c r="CG694"/>
      <c r="CH694"/>
      <c r="CI694"/>
      <c r="CJ694"/>
      <c r="CK694"/>
      <c r="CL694"/>
      <c r="CM694"/>
      <c r="CN694"/>
      <c r="CO694"/>
      <c r="CP694"/>
      <c r="CQ694"/>
      <c r="CR694"/>
      <c r="CS694"/>
      <c r="CT694"/>
      <c r="CU694"/>
      <c r="CV694"/>
      <c r="CW694"/>
      <c r="CX694"/>
      <c r="CY694"/>
      <c r="CZ694"/>
      <c r="DA694"/>
      <c r="DB694"/>
    </row>
    <row r="695" spans="2:106">
      <c r="B695"/>
      <c r="C695" s="67"/>
      <c r="D695" s="67"/>
      <c r="E695"/>
      <c r="F695"/>
      <c r="G695"/>
      <c r="H695"/>
      <c r="I695"/>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c r="CD695"/>
      <c r="CE695"/>
      <c r="CF695"/>
      <c r="CG695"/>
      <c r="CH695"/>
      <c r="CI695"/>
      <c r="CJ695"/>
      <c r="CK695"/>
      <c r="CL695"/>
      <c r="CM695"/>
      <c r="CN695"/>
      <c r="CO695"/>
      <c r="CP695"/>
      <c r="CQ695"/>
      <c r="CR695"/>
      <c r="CS695"/>
      <c r="CT695"/>
      <c r="CU695"/>
      <c r="CV695"/>
      <c r="CW695"/>
      <c r="CX695"/>
      <c r="CY695"/>
      <c r="CZ695"/>
      <c r="DA695"/>
      <c r="DB695"/>
    </row>
    <row r="696" spans="2:106">
      <c r="B696"/>
      <c r="C696" s="67"/>
      <c r="D696" s="67"/>
      <c r="E696"/>
      <c r="F696"/>
      <c r="G696"/>
      <c r="H696"/>
      <c r="I696"/>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c r="CD696"/>
      <c r="CE696"/>
      <c r="CF696"/>
      <c r="CG696"/>
      <c r="CH696"/>
      <c r="CI696"/>
      <c r="CJ696"/>
      <c r="CK696"/>
      <c r="CL696"/>
      <c r="CM696"/>
      <c r="CN696"/>
      <c r="CO696"/>
      <c r="CP696"/>
      <c r="CQ696"/>
      <c r="CR696"/>
      <c r="CS696"/>
      <c r="CT696"/>
      <c r="CU696"/>
      <c r="CV696"/>
      <c r="CW696"/>
      <c r="CX696"/>
      <c r="CY696"/>
      <c r="CZ696"/>
      <c r="DA696"/>
      <c r="DB696"/>
    </row>
    <row r="697" spans="2:106">
      <c r="B697"/>
      <c r="C697" s="67"/>
      <c r="D697" s="67"/>
      <c r="E697"/>
      <c r="F697"/>
      <c r="G697"/>
      <c r="H697"/>
      <c r="I697"/>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c r="CD697"/>
      <c r="CE697"/>
      <c r="CF697"/>
      <c r="CG697"/>
      <c r="CH697"/>
      <c r="CI697"/>
      <c r="CJ697"/>
      <c r="CK697"/>
      <c r="CL697"/>
      <c r="CM697"/>
      <c r="CN697"/>
      <c r="CO697"/>
      <c r="CP697"/>
      <c r="CQ697"/>
      <c r="CR697"/>
      <c r="CS697"/>
      <c r="CT697"/>
      <c r="CU697"/>
      <c r="CV697"/>
      <c r="CW697"/>
      <c r="CX697"/>
      <c r="CY697"/>
      <c r="CZ697"/>
      <c r="DA697"/>
      <c r="DB697"/>
    </row>
    <row r="698" spans="2:106">
      <c r="B698"/>
      <c r="C698" s="67"/>
      <c r="D698" s="67"/>
      <c r="E698"/>
      <c r="F698"/>
      <c r="G698"/>
      <c r="H698"/>
      <c r="I698"/>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c r="CD698"/>
      <c r="CE698"/>
      <c r="CF698"/>
      <c r="CG698"/>
      <c r="CH698"/>
      <c r="CI698"/>
      <c r="CJ698"/>
      <c r="CK698"/>
      <c r="CL698"/>
      <c r="CM698"/>
      <c r="CN698"/>
      <c r="CO698"/>
      <c r="CP698"/>
      <c r="CQ698"/>
      <c r="CR698"/>
      <c r="CS698"/>
      <c r="CT698"/>
      <c r="CU698"/>
      <c r="CV698"/>
      <c r="CW698"/>
      <c r="CX698"/>
      <c r="CY698"/>
      <c r="CZ698"/>
      <c r="DA698"/>
      <c r="DB698"/>
    </row>
    <row r="699" spans="2:106">
      <c r="B699"/>
      <c r="C699" s="67"/>
      <c r="D699" s="67"/>
      <c r="E699"/>
      <c r="F699"/>
      <c r="G699"/>
      <c r="H699"/>
      <c r="I699"/>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c r="CD699"/>
      <c r="CE699"/>
      <c r="CF699"/>
      <c r="CG699"/>
      <c r="CH699"/>
      <c r="CI699"/>
      <c r="CJ699"/>
      <c r="CK699"/>
      <c r="CL699"/>
      <c r="CM699"/>
      <c r="CN699"/>
      <c r="CO699"/>
      <c r="CP699"/>
      <c r="CQ699"/>
      <c r="CR699"/>
      <c r="CS699"/>
      <c r="CT699"/>
      <c r="CU699"/>
      <c r="CV699"/>
      <c r="CW699"/>
      <c r="CX699"/>
      <c r="CY699"/>
      <c r="CZ699"/>
      <c r="DA699"/>
      <c r="DB699"/>
    </row>
    <row r="700" spans="2:106">
      <c r="B700"/>
      <c r="C700" s="67"/>
      <c r="D700" s="67"/>
      <c r="E700"/>
      <c r="F700"/>
      <c r="G700"/>
      <c r="H700"/>
      <c r="I700"/>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c r="CD700"/>
      <c r="CE700"/>
      <c r="CF700"/>
      <c r="CG700"/>
      <c r="CH700"/>
      <c r="CI700"/>
      <c r="CJ700"/>
      <c r="CK700"/>
      <c r="CL700"/>
      <c r="CM700"/>
      <c r="CN700"/>
      <c r="CO700"/>
      <c r="CP700"/>
      <c r="CQ700"/>
      <c r="CR700"/>
      <c r="CS700"/>
      <c r="CT700"/>
      <c r="CU700"/>
      <c r="CV700"/>
      <c r="CW700"/>
      <c r="CX700"/>
      <c r="CY700"/>
      <c r="CZ700"/>
      <c r="DA700"/>
      <c r="DB700"/>
    </row>
    <row r="701" spans="2:106">
      <c r="B701"/>
      <c r="C701" s="67"/>
      <c r="D701" s="67"/>
      <c r="E701"/>
      <c r="F701"/>
      <c r="G701"/>
      <c r="H701"/>
      <c r="I701"/>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c r="CD701"/>
      <c r="CE701"/>
      <c r="CF701"/>
      <c r="CG701"/>
      <c r="CH701"/>
      <c r="CI701"/>
      <c r="CJ701"/>
      <c r="CK701"/>
      <c r="CL701"/>
      <c r="CM701"/>
      <c r="CN701"/>
      <c r="CO701"/>
      <c r="CP701"/>
      <c r="CQ701"/>
      <c r="CR701"/>
      <c r="CS701"/>
      <c r="CT701"/>
      <c r="CU701"/>
      <c r="CV701"/>
      <c r="CW701"/>
      <c r="CX701"/>
      <c r="CY701"/>
      <c r="CZ701"/>
      <c r="DA701"/>
      <c r="DB701"/>
    </row>
    <row r="702" spans="2:106">
      <c r="B702"/>
      <c r="C702" s="67"/>
      <c r="D702" s="67"/>
      <c r="E702"/>
      <c r="F702"/>
      <c r="G702"/>
      <c r="H702"/>
      <c r="I702"/>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c r="CD702"/>
      <c r="CE702"/>
      <c r="CF702"/>
      <c r="CG702"/>
      <c r="CH702"/>
      <c r="CI702"/>
      <c r="CJ702"/>
      <c r="CK702"/>
      <c r="CL702"/>
      <c r="CM702"/>
      <c r="CN702"/>
      <c r="CO702"/>
      <c r="CP702"/>
      <c r="CQ702"/>
      <c r="CR702"/>
      <c r="CS702"/>
      <c r="CT702"/>
      <c r="CU702"/>
      <c r="CV702"/>
      <c r="CW702"/>
      <c r="CX702"/>
      <c r="CY702"/>
      <c r="CZ702"/>
      <c r="DA702"/>
      <c r="DB702"/>
    </row>
    <row r="703" spans="2:106">
      <c r="B703"/>
      <c r="C703" s="67"/>
      <c r="D703" s="67"/>
      <c r="E703"/>
      <c r="F703"/>
      <c r="G703"/>
      <c r="H703"/>
      <c r="I703"/>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c r="CD703"/>
      <c r="CE703"/>
      <c r="CF703"/>
      <c r="CG703"/>
      <c r="CH703"/>
      <c r="CI703"/>
      <c r="CJ703"/>
      <c r="CK703"/>
      <c r="CL703"/>
      <c r="CM703"/>
      <c r="CN703"/>
      <c r="CO703"/>
      <c r="CP703"/>
      <c r="CQ703"/>
      <c r="CR703"/>
      <c r="CS703"/>
      <c r="CT703"/>
      <c r="CU703"/>
      <c r="CV703"/>
      <c r="CW703"/>
      <c r="CX703"/>
      <c r="CY703"/>
      <c r="CZ703"/>
      <c r="DA703"/>
      <c r="DB703"/>
    </row>
    <row r="704" spans="2:106">
      <c r="B704"/>
      <c r="C704" s="67"/>
      <c r="D704" s="67"/>
      <c r="E704"/>
      <c r="F704"/>
      <c r="G704"/>
      <c r="H704"/>
      <c r="I704"/>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c r="CD704"/>
      <c r="CE704"/>
      <c r="CF704"/>
      <c r="CG704"/>
      <c r="CH704"/>
      <c r="CI704"/>
      <c r="CJ704"/>
      <c r="CK704"/>
      <c r="CL704"/>
      <c r="CM704"/>
      <c r="CN704"/>
      <c r="CO704"/>
      <c r="CP704"/>
      <c r="CQ704"/>
      <c r="CR704"/>
      <c r="CS704"/>
      <c r="CT704"/>
      <c r="CU704"/>
      <c r="CV704"/>
      <c r="CW704"/>
      <c r="CX704"/>
      <c r="CY704"/>
      <c r="CZ704"/>
      <c r="DA704"/>
      <c r="DB704"/>
    </row>
    <row r="705" spans="2:106">
      <c r="B705"/>
      <c r="C705" s="67"/>
      <c r="D705" s="67"/>
      <c r="E705"/>
      <c r="F705"/>
      <c r="G705"/>
      <c r="H705"/>
      <c r="I705"/>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c r="CD705"/>
      <c r="CE705"/>
      <c r="CF705"/>
      <c r="CG705"/>
      <c r="CH705"/>
      <c r="CI705"/>
      <c r="CJ705"/>
      <c r="CK705"/>
      <c r="CL705"/>
      <c r="CM705"/>
      <c r="CN705"/>
      <c r="CO705"/>
      <c r="CP705"/>
      <c r="CQ705"/>
      <c r="CR705"/>
      <c r="CS705"/>
      <c r="CT705"/>
      <c r="CU705"/>
      <c r="CV705"/>
      <c r="CW705"/>
      <c r="CX705"/>
      <c r="CY705"/>
      <c r="CZ705"/>
      <c r="DA705"/>
      <c r="DB705"/>
    </row>
    <row r="706" spans="2:106">
      <c r="B706"/>
      <c r="C706" s="67"/>
      <c r="D706" s="67"/>
      <c r="E706"/>
      <c r="F706"/>
      <c r="G706"/>
      <c r="H706"/>
      <c r="I706"/>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c r="CD706"/>
      <c r="CE706"/>
      <c r="CF706"/>
      <c r="CG706"/>
      <c r="CH706"/>
      <c r="CI706"/>
      <c r="CJ706"/>
      <c r="CK706"/>
      <c r="CL706"/>
      <c r="CM706"/>
      <c r="CN706"/>
      <c r="CO706"/>
      <c r="CP706"/>
      <c r="CQ706"/>
      <c r="CR706"/>
      <c r="CS706"/>
      <c r="CT706"/>
      <c r="CU706"/>
      <c r="CV706"/>
      <c r="CW706"/>
      <c r="CX706"/>
      <c r="CY706"/>
      <c r="CZ706"/>
      <c r="DA706"/>
      <c r="DB706"/>
    </row>
    <row r="707" spans="2:106">
      <c r="B707"/>
      <c r="C707" s="67"/>
      <c r="D707" s="67"/>
      <c r="E707"/>
      <c r="F707"/>
      <c r="G707"/>
      <c r="H707"/>
      <c r="I707"/>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c r="CD707"/>
      <c r="CE707"/>
      <c r="CF707"/>
      <c r="CG707"/>
      <c r="CH707"/>
      <c r="CI707"/>
      <c r="CJ707"/>
      <c r="CK707"/>
      <c r="CL707"/>
      <c r="CM707"/>
      <c r="CN707"/>
      <c r="CO707"/>
      <c r="CP707"/>
      <c r="CQ707"/>
      <c r="CR707"/>
      <c r="CS707"/>
      <c r="CT707"/>
      <c r="CU707"/>
      <c r="CV707"/>
      <c r="CW707"/>
      <c r="CX707"/>
      <c r="CY707"/>
      <c r="CZ707"/>
      <c r="DA707"/>
      <c r="DB707"/>
    </row>
    <row r="708" spans="2:106">
      <c r="B708"/>
      <c r="C708" s="67"/>
      <c r="D708" s="67"/>
      <c r="E708"/>
      <c r="F708"/>
      <c r="G708"/>
      <c r="H708"/>
      <c r="I708"/>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c r="CD708"/>
      <c r="CE708"/>
      <c r="CF708"/>
      <c r="CG708"/>
      <c r="CH708"/>
      <c r="CI708"/>
      <c r="CJ708"/>
      <c r="CK708"/>
      <c r="CL708"/>
      <c r="CM708"/>
      <c r="CN708"/>
      <c r="CO708"/>
      <c r="CP708"/>
      <c r="CQ708"/>
      <c r="CR708"/>
      <c r="CS708"/>
      <c r="CT708"/>
      <c r="CU708"/>
      <c r="CV708"/>
      <c r="CW708"/>
      <c r="CX708"/>
      <c r="CY708"/>
      <c r="CZ708"/>
      <c r="DA708"/>
      <c r="DB708"/>
    </row>
    <row r="709" spans="2:106">
      <c r="B709"/>
      <c r="C709" s="67"/>
      <c r="D709" s="67"/>
      <c r="E709"/>
      <c r="F709"/>
      <c r="G709"/>
      <c r="H709"/>
      <c r="I709"/>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c r="CD709"/>
      <c r="CE709"/>
      <c r="CF709"/>
      <c r="CG709"/>
      <c r="CH709"/>
      <c r="CI709"/>
      <c r="CJ709"/>
      <c r="CK709"/>
      <c r="CL709"/>
      <c r="CM709"/>
      <c r="CN709"/>
      <c r="CO709"/>
      <c r="CP709"/>
      <c r="CQ709"/>
      <c r="CR709"/>
      <c r="CS709"/>
      <c r="CT709"/>
      <c r="CU709"/>
      <c r="CV709"/>
      <c r="CW709"/>
      <c r="CX709"/>
      <c r="CY709"/>
      <c r="CZ709"/>
      <c r="DA709"/>
      <c r="DB709"/>
    </row>
    <row r="710" spans="2:106">
      <c r="B710"/>
      <c r="C710" s="67"/>
      <c r="D710" s="67"/>
      <c r="E710"/>
      <c r="F710"/>
      <c r="G710"/>
      <c r="H710"/>
      <c r="I710"/>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c r="CD710"/>
      <c r="CE710"/>
      <c r="CF710"/>
      <c r="CG710"/>
      <c r="CH710"/>
      <c r="CI710"/>
      <c r="CJ710"/>
      <c r="CK710"/>
      <c r="CL710"/>
      <c r="CM710"/>
      <c r="CN710"/>
      <c r="CO710"/>
      <c r="CP710"/>
      <c r="CQ710"/>
      <c r="CR710"/>
      <c r="CS710"/>
      <c r="CT710"/>
      <c r="CU710"/>
      <c r="CV710"/>
      <c r="CW710"/>
      <c r="CX710"/>
      <c r="CY710"/>
      <c r="CZ710"/>
      <c r="DA710"/>
      <c r="DB710"/>
    </row>
    <row r="711" spans="2:106">
      <c r="B711"/>
      <c r="C711" s="67"/>
      <c r="D711" s="67"/>
      <c r="E711"/>
      <c r="F711"/>
      <c r="G711"/>
      <c r="H711"/>
      <c r="I711"/>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c r="CD711"/>
      <c r="CE711"/>
      <c r="CF711"/>
      <c r="CG711"/>
      <c r="CH711"/>
      <c r="CI711"/>
      <c r="CJ711"/>
      <c r="CK711"/>
      <c r="CL711"/>
      <c r="CM711"/>
      <c r="CN711"/>
      <c r="CO711"/>
      <c r="CP711"/>
      <c r="CQ711"/>
      <c r="CR711"/>
      <c r="CS711"/>
      <c r="CT711"/>
      <c r="CU711"/>
      <c r="CV711"/>
      <c r="CW711"/>
      <c r="CX711"/>
      <c r="CY711"/>
      <c r="CZ711"/>
      <c r="DA711"/>
      <c r="DB711"/>
    </row>
    <row r="712" spans="2:106">
      <c r="B712"/>
      <c r="C712" s="67"/>
      <c r="D712" s="67"/>
      <c r="E712"/>
      <c r="F712"/>
      <c r="G712"/>
      <c r="H712"/>
      <c r="I712"/>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c r="CD712"/>
      <c r="CE712"/>
      <c r="CF712"/>
      <c r="CG712"/>
      <c r="CH712"/>
      <c r="CI712"/>
      <c r="CJ712"/>
      <c r="CK712"/>
      <c r="CL712"/>
      <c r="CM712"/>
      <c r="CN712"/>
      <c r="CO712"/>
      <c r="CP712"/>
      <c r="CQ712"/>
      <c r="CR712"/>
      <c r="CS712"/>
      <c r="CT712"/>
      <c r="CU712"/>
      <c r="CV712"/>
      <c r="CW712"/>
      <c r="CX712"/>
      <c r="CY712"/>
      <c r="CZ712"/>
      <c r="DA712"/>
      <c r="DB712"/>
    </row>
    <row r="713" spans="2:106">
      <c r="B713"/>
      <c r="C713" s="67"/>
      <c r="D713" s="67"/>
      <c r="E713"/>
      <c r="F713"/>
      <c r="G713"/>
      <c r="H713"/>
      <c r="I713"/>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c r="CD713"/>
      <c r="CE713"/>
      <c r="CF713"/>
      <c r="CG713"/>
      <c r="CH713"/>
      <c r="CI713"/>
      <c r="CJ713"/>
      <c r="CK713"/>
      <c r="CL713"/>
      <c r="CM713"/>
      <c r="CN713"/>
      <c r="CO713"/>
      <c r="CP713"/>
      <c r="CQ713"/>
      <c r="CR713"/>
      <c r="CS713"/>
      <c r="CT713"/>
      <c r="CU713"/>
      <c r="CV713"/>
      <c r="CW713"/>
      <c r="CX713"/>
      <c r="CY713"/>
      <c r="CZ713"/>
      <c r="DA713"/>
      <c r="DB713"/>
    </row>
    <row r="714" spans="2:106">
      <c r="B714"/>
      <c r="C714" s="67"/>
      <c r="D714" s="67"/>
      <c r="E714"/>
      <c r="F714"/>
      <c r="G714"/>
      <c r="H714"/>
      <c r="I714"/>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c r="CD714"/>
      <c r="CE714"/>
      <c r="CF714"/>
      <c r="CG714"/>
      <c r="CH714"/>
      <c r="CI714"/>
      <c r="CJ714"/>
      <c r="CK714"/>
      <c r="CL714"/>
      <c r="CM714"/>
      <c r="CN714"/>
      <c r="CO714"/>
      <c r="CP714"/>
      <c r="CQ714"/>
      <c r="CR714"/>
      <c r="CS714"/>
      <c r="CT714"/>
      <c r="CU714"/>
      <c r="CV714"/>
      <c r="CW714"/>
      <c r="CX714"/>
      <c r="CY714"/>
      <c r="CZ714"/>
      <c r="DA714"/>
      <c r="DB714"/>
    </row>
    <row r="715" spans="2:106">
      <c r="B715"/>
      <c r="C715" s="67"/>
      <c r="D715" s="67"/>
      <c r="E715"/>
      <c r="F715"/>
      <c r="G715"/>
      <c r="H715"/>
      <c r="I715"/>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c r="CD715"/>
      <c r="CE715"/>
      <c r="CF715"/>
      <c r="CG715"/>
      <c r="CH715"/>
      <c r="CI715"/>
      <c r="CJ715"/>
      <c r="CK715"/>
      <c r="CL715"/>
      <c r="CM715"/>
      <c r="CN715"/>
      <c r="CO715"/>
      <c r="CP715"/>
      <c r="CQ715"/>
      <c r="CR715"/>
      <c r="CS715"/>
      <c r="CT715"/>
      <c r="CU715"/>
      <c r="CV715"/>
      <c r="CW715"/>
      <c r="CX715"/>
      <c r="CY715"/>
      <c r="CZ715"/>
      <c r="DA715"/>
      <c r="DB715"/>
    </row>
    <row r="716" spans="2:106">
      <c r="B716"/>
      <c r="C716" s="67"/>
      <c r="D716" s="67"/>
      <c r="E716"/>
      <c r="F716"/>
      <c r="G716"/>
      <c r="H716"/>
      <c r="I716"/>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c r="CD716"/>
      <c r="CE716"/>
      <c r="CF716"/>
      <c r="CG716"/>
      <c r="CH716"/>
      <c r="CI716"/>
      <c r="CJ716"/>
      <c r="CK716"/>
      <c r="CL716"/>
      <c r="CM716"/>
      <c r="CN716"/>
      <c r="CO716"/>
      <c r="CP716"/>
      <c r="CQ716"/>
      <c r="CR716"/>
      <c r="CS716"/>
      <c r="CT716"/>
      <c r="CU716"/>
      <c r="CV716"/>
      <c r="CW716"/>
      <c r="CX716"/>
      <c r="CY716"/>
      <c r="CZ716"/>
      <c r="DA716"/>
      <c r="DB716"/>
    </row>
    <row r="717" spans="2:106">
      <c r="B717"/>
      <c r="C717" s="67"/>
      <c r="D717" s="67"/>
      <c r="E717"/>
      <c r="F717"/>
      <c r="G717"/>
      <c r="H717"/>
      <c r="I717"/>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c r="CD717"/>
      <c r="CE717"/>
      <c r="CF717"/>
      <c r="CG717"/>
      <c r="CH717"/>
      <c r="CI717"/>
      <c r="CJ717"/>
      <c r="CK717"/>
      <c r="CL717"/>
      <c r="CM717"/>
      <c r="CN717"/>
      <c r="CO717"/>
      <c r="CP717"/>
      <c r="CQ717"/>
      <c r="CR717"/>
      <c r="CS717"/>
      <c r="CT717"/>
      <c r="CU717"/>
      <c r="CV717"/>
      <c r="CW717"/>
      <c r="CX717"/>
      <c r="CY717"/>
      <c r="CZ717"/>
      <c r="DA717"/>
      <c r="DB717"/>
    </row>
    <row r="718" spans="2:106">
      <c r="B718"/>
      <c r="C718" s="67"/>
      <c r="D718" s="67"/>
      <c r="E718"/>
      <c r="F718"/>
      <c r="G718"/>
      <c r="H718"/>
      <c r="I718"/>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c r="CD718"/>
      <c r="CE718"/>
      <c r="CF718"/>
      <c r="CG718"/>
      <c r="CH718"/>
      <c r="CI718"/>
      <c r="CJ718"/>
      <c r="CK718"/>
      <c r="CL718"/>
      <c r="CM718"/>
      <c r="CN718"/>
      <c r="CO718"/>
      <c r="CP718"/>
      <c r="CQ718"/>
      <c r="CR718"/>
      <c r="CS718"/>
      <c r="CT718"/>
      <c r="CU718"/>
      <c r="CV718"/>
      <c r="CW718"/>
      <c r="CX718"/>
      <c r="CY718"/>
      <c r="CZ718"/>
      <c r="DA718"/>
      <c r="DB718"/>
    </row>
    <row r="719" spans="2:106">
      <c r="B719"/>
      <c r="C719" s="67"/>
      <c r="D719" s="67"/>
      <c r="E719"/>
      <c r="F719"/>
      <c r="G719"/>
      <c r="H719"/>
      <c r="I719"/>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c r="CD719"/>
      <c r="CE719"/>
      <c r="CF719"/>
      <c r="CG719"/>
      <c r="CH719"/>
      <c r="CI719"/>
      <c r="CJ719"/>
      <c r="CK719"/>
      <c r="CL719"/>
      <c r="CM719"/>
      <c r="CN719"/>
      <c r="CO719"/>
      <c r="CP719"/>
      <c r="CQ719"/>
      <c r="CR719"/>
      <c r="CS719"/>
      <c r="CT719"/>
      <c r="CU719"/>
      <c r="CV719"/>
      <c r="CW719"/>
      <c r="CX719"/>
      <c r="CY719"/>
      <c r="CZ719"/>
      <c r="DA719"/>
      <c r="DB719"/>
    </row>
    <row r="720" spans="2:106">
      <c r="B720"/>
      <c r="C720" s="67"/>
      <c r="D720" s="67"/>
      <c r="E720"/>
      <c r="F720"/>
      <c r="G720"/>
      <c r="H720"/>
      <c r="I720"/>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c r="CD720"/>
      <c r="CE720"/>
      <c r="CF720"/>
      <c r="CG720"/>
      <c r="CH720"/>
      <c r="CI720"/>
      <c r="CJ720"/>
      <c r="CK720"/>
      <c r="CL720"/>
      <c r="CM720"/>
      <c r="CN720"/>
      <c r="CO720"/>
      <c r="CP720"/>
      <c r="CQ720"/>
      <c r="CR720"/>
      <c r="CS720"/>
      <c r="CT720"/>
      <c r="CU720"/>
      <c r="CV720"/>
      <c r="CW720"/>
      <c r="CX720"/>
      <c r="CY720"/>
      <c r="CZ720"/>
      <c r="DA720"/>
      <c r="DB720"/>
    </row>
    <row r="721" spans="2:106">
      <c r="B721"/>
      <c r="C721" s="67"/>
      <c r="D721" s="67"/>
      <c r="E721"/>
      <c r="F721"/>
      <c r="G721"/>
      <c r="H721"/>
      <c r="I721"/>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c r="CD721"/>
      <c r="CE721"/>
      <c r="CF721"/>
      <c r="CG721"/>
      <c r="CH721"/>
      <c r="CI721"/>
      <c r="CJ721"/>
      <c r="CK721"/>
      <c r="CL721"/>
      <c r="CM721"/>
      <c r="CN721"/>
      <c r="CO721"/>
      <c r="CP721"/>
      <c r="CQ721"/>
      <c r="CR721"/>
      <c r="CS721"/>
      <c r="CT721"/>
      <c r="CU721"/>
      <c r="CV721"/>
      <c r="CW721"/>
      <c r="CX721"/>
      <c r="CY721"/>
      <c r="CZ721"/>
      <c r="DA721"/>
      <c r="DB721"/>
    </row>
    <row r="722" spans="2:106">
      <c r="B722"/>
      <c r="C722" s="67"/>
      <c r="D722" s="67"/>
      <c r="E722"/>
      <c r="F722"/>
      <c r="G722"/>
      <c r="H722"/>
      <c r="I722"/>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c r="CD722"/>
      <c r="CE722"/>
      <c r="CF722"/>
      <c r="CG722"/>
      <c r="CH722"/>
      <c r="CI722"/>
      <c r="CJ722"/>
      <c r="CK722"/>
      <c r="CL722"/>
      <c r="CM722"/>
      <c r="CN722"/>
      <c r="CO722"/>
      <c r="CP722"/>
      <c r="CQ722"/>
      <c r="CR722"/>
      <c r="CS722"/>
      <c r="CT722"/>
      <c r="CU722"/>
      <c r="CV722"/>
      <c r="CW722"/>
      <c r="CX722"/>
      <c r="CY722"/>
      <c r="CZ722"/>
      <c r="DA722"/>
      <c r="DB722"/>
    </row>
    <row r="723" spans="2:106">
      <c r="B723"/>
      <c r="C723" s="67"/>
      <c r="D723" s="67"/>
      <c r="E723"/>
      <c r="F723"/>
      <c r="G723"/>
      <c r="H723"/>
      <c r="I723"/>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c r="CD723"/>
      <c r="CE723"/>
      <c r="CF723"/>
      <c r="CG723"/>
      <c r="CH723"/>
      <c r="CI723"/>
      <c r="CJ723"/>
      <c r="CK723"/>
      <c r="CL723"/>
      <c r="CM723"/>
      <c r="CN723"/>
      <c r="CO723"/>
      <c r="CP723"/>
      <c r="CQ723"/>
      <c r="CR723"/>
      <c r="CS723"/>
      <c r="CT723"/>
      <c r="CU723"/>
      <c r="CV723"/>
      <c r="CW723"/>
      <c r="CX723"/>
      <c r="CY723"/>
      <c r="CZ723"/>
      <c r="DA723"/>
      <c r="DB723"/>
    </row>
    <row r="724" spans="2:106">
      <c r="B724"/>
      <c r="C724" s="67"/>
      <c r="D724" s="67"/>
      <c r="E724"/>
      <c r="F724"/>
      <c r="G724"/>
      <c r="H724"/>
      <c r="I724"/>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c r="CD724"/>
      <c r="CE724"/>
      <c r="CF724"/>
      <c r="CG724"/>
      <c r="CH724"/>
      <c r="CI724"/>
      <c r="CJ724"/>
      <c r="CK724"/>
      <c r="CL724"/>
      <c r="CM724"/>
      <c r="CN724"/>
      <c r="CO724"/>
      <c r="CP724"/>
      <c r="CQ724"/>
      <c r="CR724"/>
      <c r="CS724"/>
      <c r="CT724"/>
      <c r="CU724"/>
      <c r="CV724"/>
      <c r="CW724"/>
      <c r="CX724"/>
      <c r="CY724"/>
      <c r="CZ724"/>
      <c r="DA724"/>
      <c r="DB724"/>
    </row>
    <row r="725" spans="2:106">
      <c r="B725"/>
      <c r="C725" s="67"/>
      <c r="D725" s="67"/>
      <c r="E725"/>
      <c r="F725"/>
      <c r="G725"/>
      <c r="H725"/>
      <c r="I725"/>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c r="CD725"/>
      <c r="CE725"/>
      <c r="CF725"/>
      <c r="CG725"/>
      <c r="CH725"/>
      <c r="CI725"/>
      <c r="CJ725"/>
      <c r="CK725"/>
      <c r="CL725"/>
      <c r="CM725"/>
      <c r="CN725"/>
      <c r="CO725"/>
      <c r="CP725"/>
      <c r="CQ725"/>
      <c r="CR725"/>
      <c r="CS725"/>
      <c r="CT725"/>
      <c r="CU725"/>
      <c r="CV725"/>
      <c r="CW725"/>
      <c r="CX725"/>
      <c r="CY725"/>
      <c r="CZ725"/>
      <c r="DA725"/>
      <c r="DB725"/>
    </row>
    <row r="726" spans="2:106">
      <c r="B726"/>
      <c r="C726" s="67"/>
      <c r="D726" s="67"/>
      <c r="E726"/>
      <c r="F726"/>
      <c r="G726"/>
      <c r="H726"/>
      <c r="I726"/>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c r="CD726"/>
      <c r="CE726"/>
      <c r="CF726"/>
      <c r="CG726"/>
      <c r="CH726"/>
      <c r="CI726"/>
      <c r="CJ726"/>
      <c r="CK726"/>
      <c r="CL726"/>
      <c r="CM726"/>
      <c r="CN726"/>
      <c r="CO726"/>
      <c r="CP726"/>
      <c r="CQ726"/>
      <c r="CR726"/>
      <c r="CS726"/>
      <c r="CT726"/>
      <c r="CU726"/>
      <c r="CV726"/>
      <c r="CW726"/>
      <c r="CX726"/>
      <c r="CY726"/>
      <c r="CZ726"/>
      <c r="DA726"/>
      <c r="DB726"/>
    </row>
    <row r="727" spans="2:106">
      <c r="B727"/>
      <c r="C727" s="67"/>
      <c r="D727" s="67"/>
      <c r="E727"/>
      <c r="F727"/>
      <c r="G727"/>
      <c r="H727"/>
      <c r="I727"/>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c r="CD727"/>
      <c r="CE727"/>
      <c r="CF727"/>
      <c r="CG727"/>
      <c r="CH727"/>
      <c r="CI727"/>
      <c r="CJ727"/>
      <c r="CK727"/>
      <c r="CL727"/>
      <c r="CM727"/>
      <c r="CN727"/>
      <c r="CO727"/>
      <c r="CP727"/>
      <c r="CQ727"/>
      <c r="CR727"/>
      <c r="CS727"/>
      <c r="CT727"/>
      <c r="CU727"/>
      <c r="CV727"/>
      <c r="CW727"/>
      <c r="CX727"/>
      <c r="CY727"/>
      <c r="CZ727"/>
      <c r="DA727"/>
      <c r="DB727"/>
    </row>
    <row r="728" spans="2:106">
      <c r="B728"/>
      <c r="C728" s="67"/>
      <c r="D728" s="67"/>
      <c r="E728"/>
      <c r="F728"/>
      <c r="G728"/>
      <c r="H728"/>
      <c r="I728"/>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c r="CD728"/>
      <c r="CE728"/>
      <c r="CF728"/>
      <c r="CG728"/>
      <c r="CH728"/>
      <c r="CI728"/>
      <c r="CJ728"/>
      <c r="CK728"/>
      <c r="CL728"/>
      <c r="CM728"/>
      <c r="CN728"/>
      <c r="CO728"/>
      <c r="CP728"/>
      <c r="CQ728"/>
      <c r="CR728"/>
      <c r="CS728"/>
      <c r="CT728"/>
      <c r="CU728"/>
      <c r="CV728"/>
      <c r="CW728"/>
      <c r="CX728"/>
      <c r="CY728"/>
      <c r="CZ728"/>
      <c r="DA728"/>
      <c r="DB728"/>
    </row>
    <row r="729" spans="2:106">
      <c r="B729"/>
      <c r="C729" s="67"/>
      <c r="D729" s="67"/>
      <c r="E729"/>
      <c r="F729"/>
      <c r="G729"/>
      <c r="H729"/>
      <c r="I729"/>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c r="CD729"/>
      <c r="CE729"/>
      <c r="CF729"/>
      <c r="CG729"/>
      <c r="CH729"/>
      <c r="CI729"/>
      <c r="CJ729"/>
      <c r="CK729"/>
      <c r="CL729"/>
      <c r="CM729"/>
      <c r="CN729"/>
      <c r="CO729"/>
      <c r="CP729"/>
      <c r="CQ729"/>
      <c r="CR729"/>
      <c r="CS729"/>
      <c r="CT729"/>
      <c r="CU729"/>
      <c r="CV729"/>
      <c r="CW729"/>
      <c r="CX729"/>
      <c r="CY729"/>
      <c r="CZ729"/>
      <c r="DA729"/>
      <c r="DB729"/>
    </row>
    <row r="730" spans="2:106">
      <c r="B730"/>
      <c r="C730" s="67"/>
      <c r="D730" s="67"/>
      <c r="E730"/>
      <c r="F730"/>
      <c r="G730"/>
      <c r="H730"/>
      <c r="I730"/>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c r="CD730"/>
      <c r="CE730"/>
      <c r="CF730"/>
      <c r="CG730"/>
      <c r="CH730"/>
      <c r="CI730"/>
      <c r="CJ730"/>
      <c r="CK730"/>
      <c r="CL730"/>
      <c r="CM730"/>
      <c r="CN730"/>
      <c r="CO730"/>
      <c r="CP730"/>
      <c r="CQ730"/>
      <c r="CR730"/>
      <c r="CS730"/>
      <c r="CT730"/>
      <c r="CU730"/>
      <c r="CV730"/>
      <c r="CW730"/>
      <c r="CX730"/>
      <c r="CY730"/>
      <c r="CZ730"/>
      <c r="DA730"/>
      <c r="DB730"/>
    </row>
    <row r="731" spans="2:106">
      <c r="B731"/>
      <c r="C731" s="67"/>
      <c r="D731" s="67"/>
      <c r="E731"/>
      <c r="F731"/>
      <c r="G731"/>
      <c r="H731"/>
      <c r="I731"/>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c r="CD731"/>
      <c r="CE731"/>
      <c r="CF731"/>
      <c r="CG731"/>
      <c r="CH731"/>
      <c r="CI731"/>
      <c r="CJ731"/>
      <c r="CK731"/>
      <c r="CL731"/>
      <c r="CM731"/>
      <c r="CN731"/>
      <c r="CO731"/>
      <c r="CP731"/>
      <c r="CQ731"/>
      <c r="CR731"/>
      <c r="CS731"/>
      <c r="CT731"/>
      <c r="CU731"/>
      <c r="CV731"/>
      <c r="CW731"/>
      <c r="CX731"/>
      <c r="CY731"/>
      <c r="CZ731"/>
      <c r="DA731"/>
      <c r="DB731"/>
    </row>
    <row r="732" spans="2:106">
      <c r="B732"/>
      <c r="C732" s="67"/>
      <c r="D732" s="67"/>
      <c r="E732"/>
      <c r="F732"/>
      <c r="G732"/>
      <c r="H732"/>
      <c r="I732"/>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c r="CD732"/>
      <c r="CE732"/>
      <c r="CF732"/>
      <c r="CG732"/>
      <c r="CH732"/>
      <c r="CI732"/>
      <c r="CJ732"/>
      <c r="CK732"/>
      <c r="CL732"/>
      <c r="CM732"/>
      <c r="CN732"/>
      <c r="CO732"/>
      <c r="CP732"/>
      <c r="CQ732"/>
      <c r="CR732"/>
      <c r="CS732"/>
      <c r="CT732"/>
      <c r="CU732"/>
      <c r="CV732"/>
      <c r="CW732"/>
      <c r="CX732"/>
      <c r="CY732"/>
      <c r="CZ732"/>
      <c r="DA732"/>
      <c r="DB732"/>
    </row>
    <row r="733" spans="2:106">
      <c r="B733"/>
      <c r="C733" s="67"/>
      <c r="D733" s="67"/>
      <c r="E733"/>
      <c r="F733"/>
      <c r="G733"/>
      <c r="H733"/>
      <c r="I733"/>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c r="CD733"/>
      <c r="CE733"/>
      <c r="CF733"/>
      <c r="CG733"/>
      <c r="CH733"/>
      <c r="CI733"/>
      <c r="CJ733"/>
      <c r="CK733"/>
      <c r="CL733"/>
      <c r="CM733"/>
      <c r="CN733"/>
      <c r="CO733"/>
      <c r="CP733"/>
      <c r="CQ733"/>
      <c r="CR733"/>
      <c r="CS733"/>
      <c r="CT733"/>
      <c r="CU733"/>
      <c r="CV733"/>
      <c r="CW733"/>
      <c r="CX733"/>
      <c r="CY733"/>
      <c r="CZ733"/>
      <c r="DA733"/>
      <c r="DB733"/>
    </row>
    <row r="734" spans="2:106">
      <c r="B734"/>
      <c r="C734" s="67"/>
      <c r="D734" s="67"/>
      <c r="E734"/>
      <c r="F734"/>
      <c r="G734"/>
      <c r="H734"/>
      <c r="I734"/>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c r="CD734"/>
      <c r="CE734"/>
      <c r="CF734"/>
      <c r="CG734"/>
      <c r="CH734"/>
      <c r="CI734"/>
      <c r="CJ734"/>
      <c r="CK734"/>
      <c r="CL734"/>
      <c r="CM734"/>
      <c r="CN734"/>
      <c r="CO734"/>
      <c r="CP734"/>
      <c r="CQ734"/>
      <c r="CR734"/>
      <c r="CS734"/>
      <c r="CT734"/>
      <c r="CU734"/>
      <c r="CV734"/>
      <c r="CW734"/>
      <c r="CX734"/>
      <c r="CY734"/>
      <c r="CZ734"/>
      <c r="DA734"/>
      <c r="DB734"/>
    </row>
    <row r="735" spans="2:106">
      <c r="B735"/>
      <c r="C735" s="67"/>
      <c r="D735" s="67"/>
      <c r="E735"/>
      <c r="F735"/>
      <c r="G735"/>
      <c r="H735"/>
      <c r="I735"/>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c r="CD735"/>
      <c r="CE735"/>
      <c r="CF735"/>
      <c r="CG735"/>
      <c r="CH735"/>
      <c r="CI735"/>
      <c r="CJ735"/>
      <c r="CK735"/>
      <c r="CL735"/>
      <c r="CM735"/>
      <c r="CN735"/>
      <c r="CO735"/>
      <c r="CP735"/>
      <c r="CQ735"/>
      <c r="CR735"/>
      <c r="CS735"/>
      <c r="CT735"/>
      <c r="CU735"/>
      <c r="CV735"/>
      <c r="CW735"/>
      <c r="CX735"/>
      <c r="CY735"/>
      <c r="CZ735"/>
      <c r="DA735"/>
      <c r="DB735"/>
    </row>
    <row r="736" spans="2:106">
      <c r="B736"/>
      <c r="C736" s="67"/>
      <c r="D736" s="67"/>
      <c r="E736"/>
      <c r="F736"/>
      <c r="G736"/>
      <c r="H736"/>
      <c r="I736"/>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c r="CD736"/>
      <c r="CE736"/>
      <c r="CF736"/>
      <c r="CG736"/>
      <c r="CH736"/>
      <c r="CI736"/>
      <c r="CJ736"/>
      <c r="CK736"/>
      <c r="CL736"/>
      <c r="CM736"/>
      <c r="CN736"/>
      <c r="CO736"/>
      <c r="CP736"/>
      <c r="CQ736"/>
      <c r="CR736"/>
      <c r="CS736"/>
      <c r="CT736"/>
      <c r="CU736"/>
      <c r="CV736"/>
      <c r="CW736"/>
      <c r="CX736"/>
      <c r="CY736"/>
      <c r="CZ736"/>
      <c r="DA736"/>
      <c r="DB736"/>
    </row>
    <row r="737" spans="2:106">
      <c r="B737"/>
      <c r="C737" s="67"/>
      <c r="D737" s="67"/>
      <c r="E737"/>
      <c r="F737"/>
      <c r="G737"/>
      <c r="H737"/>
      <c r="I737"/>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c r="CD737"/>
      <c r="CE737"/>
      <c r="CF737"/>
      <c r="CG737"/>
      <c r="CH737"/>
      <c r="CI737"/>
      <c r="CJ737"/>
      <c r="CK737"/>
      <c r="CL737"/>
      <c r="CM737"/>
      <c r="CN737"/>
      <c r="CO737"/>
      <c r="CP737"/>
      <c r="CQ737"/>
      <c r="CR737"/>
      <c r="CS737"/>
      <c r="CT737"/>
      <c r="CU737"/>
      <c r="CV737"/>
      <c r="CW737"/>
      <c r="CX737"/>
      <c r="CY737"/>
      <c r="CZ737"/>
      <c r="DA737"/>
      <c r="DB737"/>
    </row>
    <row r="738" spans="2:106">
      <c r="B738"/>
      <c r="C738" s="67"/>
      <c r="D738" s="67"/>
      <c r="E738"/>
      <c r="F738"/>
      <c r="G738"/>
      <c r="H738"/>
      <c r="I738"/>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c r="CD738"/>
      <c r="CE738"/>
      <c r="CF738"/>
      <c r="CG738"/>
      <c r="CH738"/>
      <c r="CI738"/>
      <c r="CJ738"/>
      <c r="CK738"/>
      <c r="CL738"/>
      <c r="CM738"/>
      <c r="CN738"/>
      <c r="CO738"/>
      <c r="CP738"/>
      <c r="CQ738"/>
      <c r="CR738"/>
      <c r="CS738"/>
      <c r="CT738"/>
      <c r="CU738"/>
      <c r="CV738"/>
      <c r="CW738"/>
      <c r="CX738"/>
      <c r="CY738"/>
      <c r="CZ738"/>
      <c r="DA738"/>
      <c r="DB738"/>
    </row>
    <row r="739" spans="2:106">
      <c r="B739"/>
      <c r="C739" s="67"/>
      <c r="D739" s="67"/>
      <c r="E739"/>
      <c r="F739"/>
      <c r="G739"/>
      <c r="H739"/>
      <c r="I739"/>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c r="CD739"/>
      <c r="CE739"/>
      <c r="CF739"/>
      <c r="CG739"/>
      <c r="CH739"/>
      <c r="CI739"/>
      <c r="CJ739"/>
      <c r="CK739"/>
      <c r="CL739"/>
      <c r="CM739"/>
      <c r="CN739"/>
      <c r="CO739"/>
      <c r="CP739"/>
      <c r="CQ739"/>
      <c r="CR739"/>
      <c r="CS739"/>
      <c r="CT739"/>
      <c r="CU739"/>
      <c r="CV739"/>
      <c r="CW739"/>
      <c r="CX739"/>
      <c r="CY739"/>
      <c r="CZ739"/>
      <c r="DA739"/>
      <c r="DB739"/>
    </row>
    <row r="740" spans="2:106">
      <c r="B740"/>
      <c r="C740" s="67"/>
      <c r="D740" s="67"/>
      <c r="E740"/>
      <c r="F740"/>
      <c r="G740"/>
      <c r="H740"/>
      <c r="I740"/>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c r="CD740"/>
      <c r="CE740"/>
      <c r="CF740"/>
      <c r="CG740"/>
      <c r="CH740"/>
      <c r="CI740"/>
      <c r="CJ740"/>
      <c r="CK740"/>
      <c r="CL740"/>
      <c r="CM740"/>
      <c r="CN740"/>
      <c r="CO740"/>
      <c r="CP740"/>
      <c r="CQ740"/>
      <c r="CR740"/>
      <c r="CS740"/>
      <c r="CT740"/>
      <c r="CU740"/>
      <c r="CV740"/>
      <c r="CW740"/>
      <c r="CX740"/>
      <c r="CY740"/>
      <c r="CZ740"/>
      <c r="DA740"/>
      <c r="DB740"/>
    </row>
    <row r="741" spans="2:106">
      <c r="B741"/>
      <c r="C741" s="67"/>
      <c r="D741" s="67"/>
      <c r="E741"/>
      <c r="F741"/>
      <c r="G741"/>
      <c r="H741"/>
      <c r="I741"/>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c r="CD741"/>
      <c r="CE741"/>
      <c r="CF741"/>
      <c r="CG741"/>
      <c r="CH741"/>
      <c r="CI741"/>
      <c r="CJ741"/>
      <c r="CK741"/>
      <c r="CL741"/>
      <c r="CM741"/>
      <c r="CN741"/>
      <c r="CO741"/>
      <c r="CP741"/>
      <c r="CQ741"/>
      <c r="CR741"/>
      <c r="CS741"/>
      <c r="CT741"/>
      <c r="CU741"/>
      <c r="CV741"/>
      <c r="CW741"/>
      <c r="CX741"/>
      <c r="CY741"/>
      <c r="CZ741"/>
      <c r="DA741"/>
      <c r="DB741"/>
    </row>
    <row r="742" spans="2:106">
      <c r="B742"/>
      <c r="C742" s="67"/>
      <c r="D742" s="67"/>
      <c r="E742"/>
      <c r="F742"/>
      <c r="G742"/>
      <c r="H742"/>
      <c r="I742"/>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c r="CD742"/>
      <c r="CE742"/>
      <c r="CF742"/>
      <c r="CG742"/>
      <c r="CH742"/>
      <c r="CI742"/>
      <c r="CJ742"/>
      <c r="CK742"/>
      <c r="CL742"/>
      <c r="CM742"/>
      <c r="CN742"/>
      <c r="CO742"/>
      <c r="CP742"/>
      <c r="CQ742"/>
      <c r="CR742"/>
      <c r="CS742"/>
      <c r="CT742"/>
      <c r="CU742"/>
      <c r="CV742"/>
      <c r="CW742"/>
      <c r="CX742"/>
      <c r="CY742"/>
      <c r="CZ742"/>
      <c r="DA742"/>
      <c r="DB742"/>
    </row>
    <row r="743" spans="2:106">
      <c r="B743"/>
      <c r="C743" s="67"/>
      <c r="D743" s="67"/>
      <c r="E743"/>
      <c r="F743"/>
      <c r="G743"/>
      <c r="H743"/>
      <c r="I743"/>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c r="CD743"/>
      <c r="CE743"/>
      <c r="CF743"/>
      <c r="CG743"/>
      <c r="CH743"/>
      <c r="CI743"/>
      <c r="CJ743"/>
      <c r="CK743"/>
      <c r="CL743"/>
      <c r="CM743"/>
      <c r="CN743"/>
      <c r="CO743"/>
      <c r="CP743"/>
      <c r="CQ743"/>
      <c r="CR743"/>
      <c r="CS743"/>
      <c r="CT743"/>
      <c r="CU743"/>
      <c r="CV743"/>
      <c r="CW743"/>
      <c r="CX743"/>
      <c r="CY743"/>
      <c r="CZ743"/>
      <c r="DA743"/>
      <c r="DB743"/>
    </row>
    <row r="744" spans="2:106">
      <c r="B744"/>
      <c r="C744" s="67"/>
      <c r="D744" s="67"/>
      <c r="E744"/>
      <c r="F744"/>
      <c r="G744"/>
      <c r="H744"/>
      <c r="I744"/>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c r="CD744"/>
      <c r="CE744"/>
      <c r="CF744"/>
      <c r="CG744"/>
      <c r="CH744"/>
      <c r="CI744"/>
      <c r="CJ744"/>
      <c r="CK744"/>
      <c r="CL744"/>
      <c r="CM744"/>
      <c r="CN744"/>
      <c r="CO744"/>
      <c r="CP744"/>
      <c r="CQ744"/>
      <c r="CR744"/>
      <c r="CS744"/>
      <c r="CT744"/>
      <c r="CU744"/>
      <c r="CV744"/>
      <c r="CW744"/>
      <c r="CX744"/>
      <c r="CY744"/>
      <c r="CZ744"/>
      <c r="DA744"/>
      <c r="DB744"/>
    </row>
    <row r="745" spans="2:106">
      <c r="B745"/>
      <c r="C745" s="67"/>
      <c r="D745" s="67"/>
      <c r="E745"/>
      <c r="F745"/>
      <c r="G745"/>
      <c r="H745"/>
      <c r="I745"/>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c r="CD745"/>
      <c r="CE745"/>
      <c r="CF745"/>
      <c r="CG745"/>
      <c r="CH745"/>
      <c r="CI745"/>
      <c r="CJ745"/>
      <c r="CK745"/>
      <c r="CL745"/>
      <c r="CM745"/>
      <c r="CN745"/>
      <c r="CO745"/>
      <c r="CP745"/>
      <c r="CQ745"/>
      <c r="CR745"/>
      <c r="CS745"/>
      <c r="CT745"/>
      <c r="CU745"/>
      <c r="CV745"/>
      <c r="CW745"/>
      <c r="CX745"/>
      <c r="CY745"/>
      <c r="CZ745"/>
      <c r="DA745"/>
      <c r="DB745"/>
    </row>
    <row r="746" spans="2:106">
      <c r="B746"/>
      <c r="C746" s="67"/>
      <c r="D746" s="67"/>
      <c r="E746"/>
      <c r="F746"/>
      <c r="G746"/>
      <c r="H746"/>
      <c r="I746"/>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c r="CD746"/>
      <c r="CE746"/>
      <c r="CF746"/>
      <c r="CG746"/>
      <c r="CH746"/>
      <c r="CI746"/>
      <c r="CJ746"/>
      <c r="CK746"/>
      <c r="CL746"/>
      <c r="CM746"/>
      <c r="CN746"/>
      <c r="CO746"/>
      <c r="CP746"/>
      <c r="CQ746"/>
      <c r="CR746"/>
      <c r="CS746"/>
      <c r="CT746"/>
      <c r="CU746"/>
      <c r="CV746"/>
      <c r="CW746"/>
      <c r="CX746"/>
      <c r="CY746"/>
      <c r="CZ746"/>
      <c r="DA746"/>
      <c r="DB746"/>
    </row>
    <row r="747" spans="2:106">
      <c r="B747"/>
      <c r="C747" s="67"/>
      <c r="D747" s="67"/>
      <c r="E747"/>
      <c r="F747"/>
      <c r="G747"/>
      <c r="H747"/>
      <c r="I747"/>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c r="CD747"/>
      <c r="CE747"/>
      <c r="CF747"/>
      <c r="CG747"/>
      <c r="CH747"/>
      <c r="CI747"/>
      <c r="CJ747"/>
      <c r="CK747"/>
      <c r="CL747"/>
      <c r="CM747"/>
      <c r="CN747"/>
      <c r="CO747"/>
      <c r="CP747"/>
      <c r="CQ747"/>
      <c r="CR747"/>
      <c r="CS747"/>
      <c r="CT747"/>
      <c r="CU747"/>
      <c r="CV747"/>
      <c r="CW747"/>
      <c r="CX747"/>
      <c r="CY747"/>
      <c r="CZ747"/>
      <c r="DA747"/>
      <c r="DB747"/>
    </row>
    <row r="748" spans="2:106">
      <c r="B748"/>
      <c r="C748" s="67"/>
      <c r="D748" s="67"/>
      <c r="E748"/>
      <c r="F748"/>
      <c r="G748"/>
      <c r="H748"/>
      <c r="I748"/>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c r="CD748"/>
      <c r="CE748"/>
      <c r="CF748"/>
      <c r="CG748"/>
      <c r="CH748"/>
      <c r="CI748"/>
      <c r="CJ748"/>
      <c r="CK748"/>
      <c r="CL748"/>
      <c r="CM748"/>
      <c r="CN748"/>
      <c r="CO748"/>
      <c r="CP748"/>
      <c r="CQ748"/>
      <c r="CR748"/>
      <c r="CS748"/>
      <c r="CT748"/>
      <c r="CU748"/>
      <c r="CV748"/>
      <c r="CW748"/>
      <c r="CX748"/>
      <c r="CY748"/>
      <c r="CZ748"/>
      <c r="DA748"/>
      <c r="DB748"/>
    </row>
    <row r="749" spans="2:106">
      <c r="B749"/>
      <c r="C749" s="67"/>
      <c r="D749" s="67"/>
      <c r="E749"/>
      <c r="F749"/>
      <c r="G749"/>
      <c r="H749"/>
      <c r="I749"/>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c r="CD749"/>
      <c r="CE749"/>
      <c r="CF749"/>
      <c r="CG749"/>
      <c r="CH749"/>
      <c r="CI749"/>
      <c r="CJ749"/>
      <c r="CK749"/>
      <c r="CL749"/>
      <c r="CM749"/>
      <c r="CN749"/>
      <c r="CO749"/>
      <c r="CP749"/>
      <c r="CQ749"/>
      <c r="CR749"/>
      <c r="CS749"/>
      <c r="CT749"/>
      <c r="CU749"/>
      <c r="CV749"/>
      <c r="CW749"/>
      <c r="CX749"/>
      <c r="CY749"/>
      <c r="CZ749"/>
      <c r="DA749"/>
      <c r="DB749"/>
    </row>
    <row r="750" spans="2:106">
      <c r="B750"/>
      <c r="C750" s="67"/>
      <c r="D750" s="67"/>
      <c r="E750"/>
      <c r="F750"/>
      <c r="G750"/>
      <c r="H750"/>
      <c r="I750"/>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c r="CD750"/>
      <c r="CE750"/>
      <c r="CF750"/>
      <c r="CG750"/>
      <c r="CH750"/>
      <c r="CI750"/>
      <c r="CJ750"/>
      <c r="CK750"/>
      <c r="CL750"/>
      <c r="CM750"/>
      <c r="CN750"/>
      <c r="CO750"/>
      <c r="CP750"/>
      <c r="CQ750"/>
      <c r="CR750"/>
      <c r="CS750"/>
      <c r="CT750"/>
      <c r="CU750"/>
      <c r="CV750"/>
      <c r="CW750"/>
      <c r="CX750"/>
      <c r="CY750"/>
      <c r="CZ750"/>
      <c r="DA750"/>
      <c r="DB750"/>
    </row>
    <row r="751" spans="2:106">
      <c r="B751"/>
      <c r="C751" s="67"/>
      <c r="D751" s="67"/>
      <c r="E751"/>
      <c r="F751"/>
      <c r="G751"/>
      <c r="H751"/>
      <c r="I751"/>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c r="CD751"/>
      <c r="CE751"/>
      <c r="CF751"/>
      <c r="CG751"/>
      <c r="CH751"/>
      <c r="CI751"/>
      <c r="CJ751"/>
      <c r="CK751"/>
      <c r="CL751"/>
      <c r="CM751"/>
      <c r="CN751"/>
      <c r="CO751"/>
      <c r="CP751"/>
      <c r="CQ751"/>
      <c r="CR751"/>
      <c r="CS751"/>
      <c r="CT751"/>
      <c r="CU751"/>
      <c r="CV751"/>
      <c r="CW751"/>
      <c r="CX751"/>
      <c r="CY751"/>
      <c r="CZ751"/>
      <c r="DA751"/>
      <c r="DB751"/>
    </row>
    <row r="752" spans="2:106">
      <c r="B752"/>
      <c r="C752" s="67"/>
      <c r="D752" s="67"/>
      <c r="E752"/>
      <c r="F752"/>
      <c r="G752"/>
      <c r="H752"/>
      <c r="I752"/>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c r="CD752"/>
      <c r="CE752"/>
      <c r="CF752"/>
      <c r="CG752"/>
      <c r="CH752"/>
      <c r="CI752"/>
      <c r="CJ752"/>
      <c r="CK752"/>
      <c r="CL752"/>
      <c r="CM752"/>
      <c r="CN752"/>
      <c r="CO752"/>
      <c r="CP752"/>
      <c r="CQ752"/>
      <c r="CR752"/>
      <c r="CS752"/>
      <c r="CT752"/>
      <c r="CU752"/>
      <c r="CV752"/>
      <c r="CW752"/>
      <c r="CX752"/>
      <c r="CY752"/>
      <c r="CZ752"/>
      <c r="DA752"/>
      <c r="DB752"/>
    </row>
    <row r="753" spans="2:106">
      <c r="B753"/>
      <c r="C753" s="67"/>
      <c r="D753" s="67"/>
      <c r="E753"/>
      <c r="F753"/>
      <c r="G753"/>
      <c r="H753"/>
      <c r="I753"/>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c r="CD753"/>
      <c r="CE753"/>
      <c r="CF753"/>
      <c r="CG753"/>
      <c r="CH753"/>
      <c r="CI753"/>
      <c r="CJ753"/>
      <c r="CK753"/>
      <c r="CL753"/>
      <c r="CM753"/>
      <c r="CN753"/>
      <c r="CO753"/>
      <c r="CP753"/>
      <c r="CQ753"/>
      <c r="CR753"/>
      <c r="CS753"/>
      <c r="CT753"/>
      <c r="CU753"/>
      <c r="CV753"/>
      <c r="CW753"/>
      <c r="CX753"/>
      <c r="CY753"/>
      <c r="CZ753"/>
      <c r="DA753"/>
      <c r="DB753"/>
    </row>
    <row r="754" spans="2:106">
      <c r="B754"/>
      <c r="C754" s="67"/>
      <c r="D754" s="67"/>
      <c r="E754"/>
      <c r="F754"/>
      <c r="G754"/>
      <c r="H754"/>
      <c r="I754"/>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c r="CD754"/>
      <c r="CE754"/>
      <c r="CF754"/>
      <c r="CG754"/>
      <c r="CH754"/>
      <c r="CI754"/>
      <c r="CJ754"/>
      <c r="CK754"/>
      <c r="CL754"/>
      <c r="CM754"/>
      <c r="CN754"/>
      <c r="CO754"/>
      <c r="CP754"/>
      <c r="CQ754"/>
      <c r="CR754"/>
      <c r="CS754"/>
      <c r="CT754"/>
      <c r="CU754"/>
      <c r="CV754"/>
      <c r="CW754"/>
      <c r="CX754"/>
      <c r="CY754"/>
      <c r="CZ754"/>
      <c r="DA754"/>
      <c r="DB754"/>
    </row>
    <row r="755" spans="2:106">
      <c r="B755"/>
      <c r="C755" s="67"/>
      <c r="D755" s="67"/>
      <c r="E755"/>
      <c r="F755"/>
      <c r="G755"/>
      <c r="H755"/>
      <c r="I755"/>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c r="CD755"/>
      <c r="CE755"/>
      <c r="CF755"/>
      <c r="CG755"/>
      <c r="CH755"/>
      <c r="CI755"/>
      <c r="CJ755"/>
      <c r="CK755"/>
      <c r="CL755"/>
      <c r="CM755"/>
      <c r="CN755"/>
      <c r="CO755"/>
      <c r="CP755"/>
      <c r="CQ755"/>
      <c r="CR755"/>
      <c r="CS755"/>
      <c r="CT755"/>
      <c r="CU755"/>
      <c r="CV755"/>
      <c r="CW755"/>
      <c r="CX755"/>
      <c r="CY755"/>
      <c r="CZ755"/>
      <c r="DA755"/>
      <c r="DB755"/>
    </row>
    <row r="756" spans="2:106">
      <c r="B756"/>
      <c r="C756" s="67"/>
      <c r="D756" s="67"/>
      <c r="E756"/>
      <c r="F756"/>
      <c r="G756"/>
      <c r="H756"/>
      <c r="I756"/>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c r="CD756"/>
      <c r="CE756"/>
      <c r="CF756"/>
      <c r="CG756"/>
      <c r="CH756"/>
      <c r="CI756"/>
      <c r="CJ756"/>
      <c r="CK756"/>
      <c r="CL756"/>
      <c r="CM756"/>
      <c r="CN756"/>
      <c r="CO756"/>
      <c r="CP756"/>
      <c r="CQ756"/>
      <c r="CR756"/>
      <c r="CS756"/>
      <c r="CT756"/>
      <c r="CU756"/>
      <c r="CV756"/>
      <c r="CW756"/>
      <c r="CX756"/>
      <c r="CY756"/>
      <c r="CZ756"/>
      <c r="DA756"/>
      <c r="DB756"/>
    </row>
    <row r="757" spans="2:106">
      <c r="B757"/>
      <c r="C757" s="67"/>
      <c r="D757" s="67"/>
      <c r="E757"/>
      <c r="F757"/>
      <c r="G757"/>
      <c r="H757"/>
      <c r="I757"/>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c r="CD757"/>
      <c r="CE757"/>
      <c r="CF757"/>
      <c r="CG757"/>
      <c r="CH757"/>
      <c r="CI757"/>
      <c r="CJ757"/>
      <c r="CK757"/>
      <c r="CL757"/>
      <c r="CM757"/>
      <c r="CN757"/>
      <c r="CO757"/>
      <c r="CP757"/>
      <c r="CQ757"/>
      <c r="CR757"/>
      <c r="CS757"/>
      <c r="CT757"/>
      <c r="CU757"/>
      <c r="CV757"/>
      <c r="CW757"/>
      <c r="CX757"/>
      <c r="CY757"/>
      <c r="CZ757"/>
      <c r="DA757"/>
      <c r="DB757"/>
    </row>
    <row r="758" spans="2:106">
      <c r="B758"/>
      <c r="C758" s="67"/>
      <c r="D758" s="67"/>
      <c r="E758"/>
      <c r="F758"/>
      <c r="G758"/>
      <c r="H758"/>
      <c r="I758"/>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c r="CD758"/>
      <c r="CE758"/>
      <c r="CF758"/>
      <c r="CG758"/>
      <c r="CH758"/>
      <c r="CI758"/>
      <c r="CJ758"/>
      <c r="CK758"/>
      <c r="CL758"/>
      <c r="CM758"/>
      <c r="CN758"/>
      <c r="CO758"/>
      <c r="CP758"/>
      <c r="CQ758"/>
      <c r="CR758"/>
      <c r="CS758"/>
      <c r="CT758"/>
      <c r="CU758"/>
      <c r="CV758"/>
      <c r="CW758"/>
      <c r="CX758"/>
      <c r="CY758"/>
      <c r="CZ758"/>
      <c r="DA758"/>
      <c r="DB758"/>
    </row>
    <row r="759" spans="2:106">
      <c r="B759"/>
      <c r="C759" s="67"/>
      <c r="D759" s="67"/>
      <c r="E759"/>
      <c r="F759"/>
      <c r="G759"/>
      <c r="H759"/>
      <c r="I759"/>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c r="CD759"/>
      <c r="CE759"/>
      <c r="CF759"/>
      <c r="CG759"/>
      <c r="CH759"/>
      <c r="CI759"/>
      <c r="CJ759"/>
      <c r="CK759"/>
      <c r="CL759"/>
      <c r="CM759"/>
      <c r="CN759"/>
      <c r="CO759"/>
      <c r="CP759"/>
      <c r="CQ759"/>
      <c r="CR759"/>
      <c r="CS759"/>
      <c r="CT759"/>
      <c r="CU759"/>
      <c r="CV759"/>
      <c r="CW759"/>
      <c r="CX759"/>
      <c r="CY759"/>
      <c r="CZ759"/>
      <c r="DA759"/>
      <c r="DB759"/>
    </row>
    <row r="760" spans="2:106">
      <c r="B760"/>
      <c r="C760" s="67"/>
      <c r="D760" s="67"/>
      <c r="E760"/>
      <c r="F760"/>
      <c r="G760"/>
      <c r="H760"/>
      <c r="I760"/>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c r="CD760"/>
      <c r="CE760"/>
      <c r="CF760"/>
      <c r="CG760"/>
      <c r="CH760"/>
      <c r="CI760"/>
      <c r="CJ760"/>
      <c r="CK760"/>
      <c r="CL760"/>
      <c r="CM760"/>
      <c r="CN760"/>
      <c r="CO760"/>
      <c r="CP760"/>
      <c r="CQ760"/>
      <c r="CR760"/>
      <c r="CS760"/>
      <c r="CT760"/>
      <c r="CU760"/>
      <c r="CV760"/>
      <c r="CW760"/>
      <c r="CX760"/>
      <c r="CY760"/>
      <c r="CZ760"/>
      <c r="DA760"/>
      <c r="DB760"/>
    </row>
    <row r="761" spans="2:106">
      <c r="B761"/>
      <c r="C761" s="67"/>
      <c r="D761" s="67"/>
      <c r="E761"/>
      <c r="F761"/>
      <c r="G761"/>
      <c r="H761"/>
      <c r="I761"/>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c r="CD761"/>
      <c r="CE761"/>
      <c r="CF761"/>
      <c r="CG761"/>
      <c r="CH761"/>
      <c r="CI761"/>
      <c r="CJ761"/>
      <c r="CK761"/>
      <c r="CL761"/>
      <c r="CM761"/>
      <c r="CN761"/>
      <c r="CO761"/>
      <c r="CP761"/>
      <c r="CQ761"/>
      <c r="CR761"/>
      <c r="CS761"/>
      <c r="CT761"/>
      <c r="CU761"/>
      <c r="CV761"/>
      <c r="CW761"/>
      <c r="CX761"/>
      <c r="CY761"/>
      <c r="CZ761"/>
      <c r="DA761"/>
      <c r="DB761"/>
    </row>
    <row r="762" spans="2:106">
      <c r="B762"/>
      <c r="C762" s="67"/>
      <c r="D762" s="67"/>
      <c r="E762"/>
      <c r="F762"/>
      <c r="G762"/>
      <c r="H762"/>
      <c r="I762"/>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c r="CD762"/>
      <c r="CE762"/>
      <c r="CF762"/>
      <c r="CG762"/>
      <c r="CH762"/>
      <c r="CI762"/>
      <c r="CJ762"/>
      <c r="CK762"/>
      <c r="CL762"/>
      <c r="CM762"/>
      <c r="CN762"/>
      <c r="CO762"/>
      <c r="CP762"/>
      <c r="CQ762"/>
      <c r="CR762"/>
      <c r="CS762"/>
      <c r="CT762"/>
      <c r="CU762"/>
      <c r="CV762"/>
      <c r="CW762"/>
      <c r="CX762"/>
      <c r="CY762"/>
      <c r="CZ762"/>
      <c r="DA762"/>
      <c r="DB762"/>
    </row>
    <row r="763" spans="2:106">
      <c r="B763"/>
      <c r="C763" s="67"/>
      <c r="D763" s="67"/>
      <c r="E763"/>
      <c r="F763"/>
      <c r="G763"/>
      <c r="H763"/>
      <c r="I763"/>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c r="CD763"/>
      <c r="CE763"/>
      <c r="CF763"/>
      <c r="CG763"/>
      <c r="CH763"/>
      <c r="CI763"/>
      <c r="CJ763"/>
      <c r="CK763"/>
      <c r="CL763"/>
      <c r="CM763"/>
      <c r="CN763"/>
      <c r="CO763"/>
      <c r="CP763"/>
      <c r="CQ763"/>
      <c r="CR763"/>
      <c r="CS763"/>
      <c r="CT763"/>
      <c r="CU763"/>
      <c r="CV763"/>
      <c r="CW763"/>
      <c r="CX763"/>
      <c r="CY763"/>
      <c r="CZ763"/>
      <c r="DA763"/>
      <c r="DB763"/>
    </row>
    <row r="764" spans="2:106">
      <c r="B764"/>
      <c r="C764" s="67"/>
      <c r="D764" s="67"/>
      <c r="E764"/>
      <c r="F764"/>
      <c r="G764"/>
      <c r="H764"/>
      <c r="I764"/>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c r="CD764"/>
      <c r="CE764"/>
      <c r="CF764"/>
      <c r="CG764"/>
      <c r="CH764"/>
      <c r="CI764"/>
      <c r="CJ764"/>
      <c r="CK764"/>
      <c r="CL764"/>
      <c r="CM764"/>
      <c r="CN764"/>
      <c r="CO764"/>
      <c r="CP764"/>
      <c r="CQ764"/>
      <c r="CR764"/>
      <c r="CS764"/>
      <c r="CT764"/>
      <c r="CU764"/>
      <c r="CV764"/>
      <c r="CW764"/>
      <c r="CX764"/>
      <c r="CY764"/>
      <c r="CZ764"/>
      <c r="DA764"/>
      <c r="DB764"/>
    </row>
    <row r="765" spans="2:106">
      <c r="B765"/>
      <c r="C765" s="67"/>
      <c r="D765" s="67"/>
      <c r="E765"/>
      <c r="F765"/>
      <c r="G765"/>
      <c r="H765"/>
      <c r="I765"/>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c r="CD765"/>
      <c r="CE765"/>
      <c r="CF765"/>
      <c r="CG765"/>
      <c r="CH765"/>
      <c r="CI765"/>
      <c r="CJ765"/>
      <c r="CK765"/>
      <c r="CL765"/>
      <c r="CM765"/>
      <c r="CN765"/>
      <c r="CO765"/>
      <c r="CP765"/>
      <c r="CQ765"/>
      <c r="CR765"/>
      <c r="CS765"/>
      <c r="CT765"/>
      <c r="CU765"/>
      <c r="CV765"/>
      <c r="CW765"/>
      <c r="CX765"/>
      <c r="CY765"/>
      <c r="CZ765"/>
      <c r="DA765"/>
      <c r="DB765"/>
    </row>
    <row r="766" spans="2:106">
      <c r="B766"/>
      <c r="C766" s="67"/>
      <c r="D766" s="67"/>
      <c r="E766"/>
      <c r="F766"/>
      <c r="G766"/>
      <c r="H766"/>
      <c r="I766"/>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c r="CD766"/>
      <c r="CE766"/>
      <c r="CF766"/>
      <c r="CG766"/>
      <c r="CH766"/>
      <c r="CI766"/>
      <c r="CJ766"/>
      <c r="CK766"/>
      <c r="CL766"/>
      <c r="CM766"/>
      <c r="CN766"/>
      <c r="CO766"/>
      <c r="CP766"/>
      <c r="CQ766"/>
      <c r="CR766"/>
      <c r="CS766"/>
      <c r="CT766"/>
      <c r="CU766"/>
      <c r="CV766"/>
      <c r="CW766"/>
      <c r="CX766"/>
      <c r="CY766"/>
      <c r="CZ766"/>
      <c r="DA766"/>
      <c r="DB766"/>
    </row>
    <row r="767" spans="2:106">
      <c r="B767"/>
      <c r="C767" s="67"/>
      <c r="D767" s="67"/>
      <c r="E767"/>
      <c r="F767"/>
      <c r="G767"/>
      <c r="H767"/>
      <c r="I767"/>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c r="CD767"/>
      <c r="CE767"/>
      <c r="CF767"/>
      <c r="CG767"/>
      <c r="CH767"/>
      <c r="CI767"/>
      <c r="CJ767"/>
      <c r="CK767"/>
      <c r="CL767"/>
      <c r="CM767"/>
      <c r="CN767"/>
      <c r="CO767"/>
      <c r="CP767"/>
      <c r="CQ767"/>
      <c r="CR767"/>
      <c r="CS767"/>
      <c r="CT767"/>
      <c r="CU767"/>
      <c r="CV767"/>
      <c r="CW767"/>
      <c r="CX767"/>
      <c r="CY767"/>
      <c r="CZ767"/>
      <c r="DA767"/>
      <c r="DB767"/>
    </row>
    <row r="768" spans="2:106">
      <c r="B768"/>
      <c r="C768" s="67"/>
      <c r="D768" s="67"/>
      <c r="E768"/>
      <c r="F768"/>
      <c r="G768"/>
      <c r="H768"/>
      <c r="I768"/>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c r="CD768"/>
      <c r="CE768"/>
      <c r="CF768"/>
      <c r="CG768"/>
      <c r="CH768"/>
      <c r="CI768"/>
      <c r="CJ768"/>
      <c r="CK768"/>
      <c r="CL768"/>
      <c r="CM768"/>
      <c r="CN768"/>
      <c r="CO768"/>
      <c r="CP768"/>
      <c r="CQ768"/>
      <c r="CR768"/>
      <c r="CS768"/>
      <c r="CT768"/>
      <c r="CU768"/>
      <c r="CV768"/>
      <c r="CW768"/>
      <c r="CX768"/>
      <c r="CY768"/>
      <c r="CZ768"/>
      <c r="DA768"/>
      <c r="DB768"/>
    </row>
    <row r="769" spans="2:106">
      <c r="B769"/>
      <c r="C769" s="67"/>
      <c r="D769" s="67"/>
      <c r="E769"/>
      <c r="F769"/>
      <c r="G769"/>
      <c r="H769"/>
      <c r="I769"/>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c r="CD769"/>
      <c r="CE769"/>
      <c r="CF769"/>
      <c r="CG769"/>
      <c r="CH769"/>
      <c r="CI769"/>
      <c r="CJ769"/>
      <c r="CK769"/>
      <c r="CL769"/>
      <c r="CM769"/>
      <c r="CN769"/>
      <c r="CO769"/>
      <c r="CP769"/>
      <c r="CQ769"/>
      <c r="CR769"/>
      <c r="CS769"/>
      <c r="CT769"/>
      <c r="CU769"/>
      <c r="CV769"/>
      <c r="CW769"/>
      <c r="CX769"/>
      <c r="CY769"/>
      <c r="CZ769"/>
      <c r="DA769"/>
      <c r="DB769"/>
    </row>
    <row r="770" spans="2:106">
      <c r="B770"/>
      <c r="C770" s="67"/>
      <c r="D770" s="67"/>
      <c r="E770"/>
      <c r="F770"/>
      <c r="G770"/>
      <c r="H770"/>
      <c r="I770"/>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c r="CD770"/>
      <c r="CE770"/>
      <c r="CF770"/>
      <c r="CG770"/>
      <c r="CH770"/>
      <c r="CI770"/>
      <c r="CJ770"/>
      <c r="CK770"/>
      <c r="CL770"/>
      <c r="CM770"/>
      <c r="CN770"/>
      <c r="CO770"/>
      <c r="CP770"/>
      <c r="CQ770"/>
      <c r="CR770"/>
      <c r="CS770"/>
      <c r="CT770"/>
      <c r="CU770"/>
      <c r="CV770"/>
      <c r="CW770"/>
      <c r="CX770"/>
      <c r="CY770"/>
      <c r="CZ770"/>
      <c r="DA770"/>
      <c r="DB770"/>
    </row>
    <row r="771" spans="2:106">
      <c r="B771"/>
      <c r="C771" s="67"/>
      <c r="D771" s="67"/>
      <c r="E771"/>
      <c r="F771"/>
      <c r="G771"/>
      <c r="H771"/>
      <c r="I771"/>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c r="CD771"/>
      <c r="CE771"/>
      <c r="CF771"/>
      <c r="CG771"/>
      <c r="CH771"/>
      <c r="CI771"/>
      <c r="CJ771"/>
      <c r="CK771"/>
      <c r="CL771"/>
      <c r="CM771"/>
      <c r="CN771"/>
      <c r="CO771"/>
      <c r="CP771"/>
      <c r="CQ771"/>
      <c r="CR771"/>
      <c r="CS771"/>
      <c r="CT771"/>
      <c r="CU771"/>
      <c r="CV771"/>
      <c r="CW771"/>
      <c r="CX771"/>
      <c r="CY771"/>
      <c r="CZ771"/>
      <c r="DA771"/>
      <c r="DB771"/>
    </row>
    <row r="772" spans="2:106">
      <c r="B772"/>
      <c r="C772" s="67"/>
      <c r="D772" s="67"/>
      <c r="E772"/>
      <c r="F772"/>
      <c r="G772"/>
      <c r="H772"/>
      <c r="I772"/>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c r="CD772"/>
      <c r="CE772"/>
      <c r="CF772"/>
      <c r="CG772"/>
      <c r="CH772"/>
      <c r="CI772"/>
      <c r="CJ772"/>
      <c r="CK772"/>
      <c r="CL772"/>
      <c r="CM772"/>
      <c r="CN772"/>
      <c r="CO772"/>
      <c r="CP772"/>
      <c r="CQ772"/>
      <c r="CR772"/>
      <c r="CS772"/>
      <c r="CT772"/>
      <c r="CU772"/>
      <c r="CV772"/>
      <c r="CW772"/>
      <c r="CX772"/>
      <c r="CY772"/>
      <c r="CZ772"/>
      <c r="DA772"/>
      <c r="DB772"/>
    </row>
    <row r="773" spans="2:106">
      <c r="B773"/>
      <c r="C773" s="67"/>
      <c r="D773" s="67"/>
      <c r="E773"/>
      <c r="F773"/>
      <c r="G773"/>
      <c r="H773"/>
      <c r="I773"/>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c r="CD773"/>
      <c r="CE773"/>
      <c r="CF773"/>
      <c r="CG773"/>
      <c r="CH773"/>
      <c r="CI773"/>
      <c r="CJ773"/>
      <c r="CK773"/>
      <c r="CL773"/>
      <c r="CM773"/>
      <c r="CN773"/>
      <c r="CO773"/>
      <c r="CP773"/>
      <c r="CQ773"/>
      <c r="CR773"/>
      <c r="CS773"/>
      <c r="CT773"/>
      <c r="CU773"/>
      <c r="CV773"/>
      <c r="CW773"/>
      <c r="CX773"/>
      <c r="CY773"/>
      <c r="CZ773"/>
      <c r="DA773"/>
      <c r="DB773"/>
    </row>
    <row r="774" spans="2:106">
      <c r="B774"/>
      <c r="C774" s="67"/>
      <c r="D774" s="67"/>
      <c r="E774"/>
      <c r="F774"/>
      <c r="G774"/>
      <c r="H774"/>
      <c r="I774"/>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c r="CD774"/>
      <c r="CE774"/>
      <c r="CF774"/>
      <c r="CG774"/>
      <c r="CH774"/>
      <c r="CI774"/>
      <c r="CJ774"/>
      <c r="CK774"/>
      <c r="CL774"/>
      <c r="CM774"/>
      <c r="CN774"/>
      <c r="CO774"/>
      <c r="CP774"/>
      <c r="CQ774"/>
      <c r="CR774"/>
      <c r="CS774"/>
      <c r="CT774"/>
      <c r="CU774"/>
      <c r="CV774"/>
      <c r="CW774"/>
      <c r="CX774"/>
      <c r="CY774"/>
      <c r="CZ774"/>
      <c r="DA774"/>
      <c r="DB774"/>
    </row>
    <row r="775" spans="2:106">
      <c r="B775"/>
      <c r="C775" s="67"/>
      <c r="D775" s="67"/>
      <c r="E775"/>
      <c r="F775"/>
      <c r="G775"/>
      <c r="H775"/>
      <c r="I775"/>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c r="CD775"/>
      <c r="CE775"/>
      <c r="CF775"/>
      <c r="CG775"/>
      <c r="CH775"/>
      <c r="CI775"/>
      <c r="CJ775"/>
      <c r="CK775"/>
      <c r="CL775"/>
      <c r="CM775"/>
      <c r="CN775"/>
      <c r="CO775"/>
      <c r="CP775"/>
      <c r="CQ775"/>
      <c r="CR775"/>
      <c r="CS775"/>
      <c r="CT775"/>
      <c r="CU775"/>
      <c r="CV775"/>
      <c r="CW775"/>
      <c r="CX775"/>
      <c r="CY775"/>
      <c r="CZ775"/>
      <c r="DA775"/>
      <c r="DB775"/>
    </row>
    <row r="776" spans="2:106">
      <c r="B776"/>
      <c r="C776" s="67"/>
      <c r="D776" s="67"/>
      <c r="E776"/>
      <c r="F776"/>
      <c r="G776"/>
      <c r="H776"/>
      <c r="I776"/>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c r="CD776"/>
      <c r="CE776"/>
      <c r="CF776"/>
      <c r="CG776"/>
      <c r="CH776"/>
      <c r="CI776"/>
      <c r="CJ776"/>
      <c r="CK776"/>
      <c r="CL776"/>
      <c r="CM776"/>
      <c r="CN776"/>
      <c r="CO776"/>
      <c r="CP776"/>
      <c r="CQ776"/>
      <c r="CR776"/>
      <c r="CS776"/>
      <c r="CT776"/>
      <c r="CU776"/>
      <c r="CV776"/>
      <c r="CW776"/>
      <c r="CX776"/>
      <c r="CY776"/>
      <c r="CZ776"/>
      <c r="DA776"/>
      <c r="DB776"/>
    </row>
    <row r="777" spans="2:106">
      <c r="B777"/>
      <c r="C777" s="67"/>
      <c r="D777" s="67"/>
      <c r="E777"/>
      <c r="F777"/>
      <c r="G777"/>
      <c r="H777"/>
      <c r="I777"/>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c r="CD777"/>
      <c r="CE777"/>
      <c r="CF777"/>
      <c r="CG777"/>
      <c r="CH777"/>
      <c r="CI777"/>
      <c r="CJ777"/>
      <c r="CK777"/>
      <c r="CL777"/>
      <c r="CM777"/>
      <c r="CN777"/>
      <c r="CO777"/>
      <c r="CP777"/>
      <c r="CQ777"/>
      <c r="CR777"/>
      <c r="CS777"/>
      <c r="CT777"/>
      <c r="CU777"/>
      <c r="CV777"/>
      <c r="CW777"/>
      <c r="CX777"/>
      <c r="CY777"/>
      <c r="CZ777"/>
      <c r="DA777"/>
      <c r="DB777"/>
    </row>
    <row r="778" spans="2:106">
      <c r="B778"/>
      <c r="C778" s="67"/>
      <c r="D778" s="67"/>
      <c r="E778"/>
      <c r="F778"/>
      <c r="G778"/>
      <c r="H778"/>
      <c r="I778"/>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c r="CD778"/>
      <c r="CE778"/>
      <c r="CF778"/>
      <c r="CG778"/>
      <c r="CH778"/>
      <c r="CI778"/>
      <c r="CJ778"/>
      <c r="CK778"/>
      <c r="CL778"/>
      <c r="CM778"/>
      <c r="CN778"/>
      <c r="CO778"/>
      <c r="CP778"/>
      <c r="CQ778"/>
      <c r="CR778"/>
      <c r="CS778"/>
      <c r="CT778"/>
      <c r="CU778"/>
      <c r="CV778"/>
      <c r="CW778"/>
      <c r="CX778"/>
      <c r="CY778"/>
      <c r="CZ778"/>
      <c r="DA778"/>
      <c r="DB778"/>
    </row>
    <row r="779" spans="2:106">
      <c r="B779"/>
      <c r="C779" s="67"/>
      <c r="D779" s="67"/>
      <c r="E779"/>
      <c r="F779"/>
      <c r="G779"/>
      <c r="H779"/>
      <c r="I779"/>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c r="CD779"/>
      <c r="CE779"/>
      <c r="CF779"/>
      <c r="CG779"/>
      <c r="CH779"/>
      <c r="CI779"/>
      <c r="CJ779"/>
      <c r="CK779"/>
      <c r="CL779"/>
      <c r="CM779"/>
      <c r="CN779"/>
      <c r="CO779"/>
      <c r="CP779"/>
      <c r="CQ779"/>
      <c r="CR779"/>
      <c r="CS779"/>
      <c r="CT779"/>
      <c r="CU779"/>
      <c r="CV779"/>
      <c r="CW779"/>
      <c r="CX779"/>
      <c r="CY779"/>
      <c r="CZ779"/>
      <c r="DA779"/>
      <c r="DB779"/>
    </row>
    <row r="780" spans="2:106">
      <c r="B780"/>
      <c r="C780" s="67"/>
      <c r="D780" s="67"/>
      <c r="E780"/>
      <c r="F780"/>
      <c r="G780"/>
      <c r="H780"/>
      <c r="I780"/>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c r="CD780"/>
      <c r="CE780"/>
      <c r="CF780"/>
      <c r="CG780"/>
      <c r="CH780"/>
      <c r="CI780"/>
      <c r="CJ780"/>
      <c r="CK780"/>
      <c r="CL780"/>
      <c r="CM780"/>
      <c r="CN780"/>
      <c r="CO780"/>
      <c r="CP780"/>
      <c r="CQ780"/>
      <c r="CR780"/>
      <c r="CS780"/>
      <c r="CT780"/>
      <c r="CU780"/>
      <c r="CV780"/>
      <c r="CW780"/>
      <c r="CX780"/>
      <c r="CY780"/>
      <c r="CZ780"/>
      <c r="DA780"/>
      <c r="DB780"/>
    </row>
    <row r="781" spans="2:106">
      <c r="B781"/>
      <c r="C781" s="67"/>
      <c r="D781" s="67"/>
      <c r="E781"/>
      <c r="F781"/>
      <c r="G781"/>
      <c r="H781"/>
      <c r="I781"/>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c r="CD781"/>
      <c r="CE781"/>
      <c r="CF781"/>
      <c r="CG781"/>
      <c r="CH781"/>
      <c r="CI781"/>
      <c r="CJ781"/>
      <c r="CK781"/>
      <c r="CL781"/>
      <c r="CM781"/>
      <c r="CN781"/>
      <c r="CO781"/>
      <c r="CP781"/>
      <c r="CQ781"/>
      <c r="CR781"/>
      <c r="CS781"/>
      <c r="CT781"/>
      <c r="CU781"/>
      <c r="CV781"/>
      <c r="CW781"/>
      <c r="CX781"/>
      <c r="CY781"/>
      <c r="CZ781"/>
      <c r="DA781"/>
      <c r="DB781"/>
    </row>
    <row r="782" spans="2:106">
      <c r="B782"/>
      <c r="C782" s="67"/>
      <c r="D782" s="67"/>
      <c r="E782"/>
      <c r="F782"/>
      <c r="G782"/>
      <c r="H782"/>
      <c r="I782"/>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c r="CD782"/>
      <c r="CE782"/>
      <c r="CF782"/>
      <c r="CG782"/>
      <c r="CH782"/>
      <c r="CI782"/>
      <c r="CJ782"/>
      <c r="CK782"/>
      <c r="CL782"/>
      <c r="CM782"/>
      <c r="CN782"/>
      <c r="CO782"/>
      <c r="CP782"/>
      <c r="CQ782"/>
      <c r="CR782"/>
      <c r="CS782"/>
      <c r="CT782"/>
      <c r="CU782"/>
      <c r="CV782"/>
      <c r="CW782"/>
      <c r="CX782"/>
      <c r="CY782"/>
      <c r="CZ782"/>
      <c r="DA782"/>
      <c r="DB782"/>
    </row>
    <row r="783" spans="2:106">
      <c r="B783"/>
      <c r="C783" s="67"/>
      <c r="D783" s="67"/>
      <c r="E783"/>
      <c r="F783"/>
      <c r="G783"/>
      <c r="H783"/>
      <c r="I783"/>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c r="CD783"/>
      <c r="CE783"/>
      <c r="CF783"/>
      <c r="CG783"/>
      <c r="CH783"/>
      <c r="CI783"/>
      <c r="CJ783"/>
      <c r="CK783"/>
      <c r="CL783"/>
      <c r="CM783"/>
      <c r="CN783"/>
      <c r="CO783"/>
      <c r="CP783"/>
      <c r="CQ783"/>
      <c r="CR783"/>
      <c r="CS783"/>
      <c r="CT783"/>
      <c r="CU783"/>
      <c r="CV783"/>
      <c r="CW783"/>
      <c r="CX783"/>
      <c r="CY783"/>
      <c r="CZ783"/>
      <c r="DA783"/>
      <c r="DB783"/>
    </row>
    <row r="784" spans="2:106">
      <c r="B784"/>
      <c r="C784" s="67"/>
      <c r="D784" s="67"/>
      <c r="E784"/>
      <c r="F784"/>
      <c r="G784"/>
      <c r="H784"/>
      <c r="I784"/>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c r="CD784"/>
      <c r="CE784"/>
      <c r="CF784"/>
      <c r="CG784"/>
      <c r="CH784"/>
      <c r="CI784"/>
      <c r="CJ784"/>
      <c r="CK784"/>
      <c r="CL784"/>
      <c r="CM784"/>
      <c r="CN784"/>
      <c r="CO784"/>
      <c r="CP784"/>
      <c r="CQ784"/>
      <c r="CR784"/>
      <c r="CS784"/>
      <c r="CT784"/>
      <c r="CU784"/>
      <c r="CV784"/>
      <c r="CW784"/>
      <c r="CX784"/>
      <c r="CY784"/>
      <c r="CZ784"/>
      <c r="DA784"/>
      <c r="DB784"/>
    </row>
    <row r="785" spans="2:106">
      <c r="B785"/>
      <c r="C785" s="67"/>
      <c r="D785" s="67"/>
      <c r="E785"/>
      <c r="F785"/>
      <c r="G785"/>
      <c r="H785"/>
      <c r="I785"/>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c r="CD785"/>
      <c r="CE785"/>
      <c r="CF785"/>
      <c r="CG785"/>
      <c r="CH785"/>
      <c r="CI785"/>
      <c r="CJ785"/>
      <c r="CK785"/>
      <c r="CL785"/>
      <c r="CM785"/>
      <c r="CN785"/>
      <c r="CO785"/>
      <c r="CP785"/>
      <c r="CQ785"/>
      <c r="CR785"/>
      <c r="CS785"/>
      <c r="CT785"/>
      <c r="CU785"/>
      <c r="CV785"/>
      <c r="CW785"/>
      <c r="CX785"/>
      <c r="CY785"/>
      <c r="CZ785"/>
      <c r="DA785"/>
      <c r="DB785"/>
    </row>
    <row r="786" spans="2:106">
      <c r="B786"/>
      <c r="C786" s="67"/>
      <c r="D786" s="67"/>
      <c r="E786"/>
      <c r="F786"/>
      <c r="G786"/>
      <c r="H786"/>
      <c r="I786"/>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c r="CD786"/>
      <c r="CE786"/>
      <c r="CF786"/>
      <c r="CG786"/>
      <c r="CH786"/>
      <c r="CI786"/>
      <c r="CJ786"/>
      <c r="CK786"/>
      <c r="CL786"/>
      <c r="CM786"/>
      <c r="CN786"/>
      <c r="CO786"/>
      <c r="CP786"/>
      <c r="CQ786"/>
      <c r="CR786"/>
      <c r="CS786"/>
      <c r="CT786"/>
      <c r="CU786"/>
      <c r="CV786"/>
      <c r="CW786"/>
      <c r="CX786"/>
      <c r="CY786"/>
      <c r="CZ786"/>
      <c r="DA786"/>
      <c r="DB786"/>
    </row>
    <row r="787" spans="2:106">
      <c r="B787"/>
      <c r="C787" s="67"/>
      <c r="D787" s="67"/>
      <c r="E787"/>
      <c r="F787"/>
      <c r="G787"/>
      <c r="H787"/>
      <c r="I787"/>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c r="CD787"/>
      <c r="CE787"/>
      <c r="CF787"/>
      <c r="CG787"/>
      <c r="CH787"/>
      <c r="CI787"/>
      <c r="CJ787"/>
      <c r="CK787"/>
      <c r="CL787"/>
      <c r="CM787"/>
      <c r="CN787"/>
      <c r="CO787"/>
      <c r="CP787"/>
      <c r="CQ787"/>
      <c r="CR787"/>
      <c r="CS787"/>
      <c r="CT787"/>
      <c r="CU787"/>
      <c r="CV787"/>
      <c r="CW787"/>
      <c r="CX787"/>
      <c r="CY787"/>
      <c r="CZ787"/>
      <c r="DA787"/>
      <c r="DB787"/>
    </row>
    <row r="788" spans="2:106">
      <c r="B788"/>
      <c r="C788" s="67"/>
      <c r="D788" s="67"/>
      <c r="E788"/>
      <c r="F788"/>
      <c r="G788"/>
      <c r="H788"/>
      <c r="I788"/>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c r="CD788"/>
      <c r="CE788"/>
      <c r="CF788"/>
      <c r="CG788"/>
      <c r="CH788"/>
      <c r="CI788"/>
      <c r="CJ788"/>
      <c r="CK788"/>
      <c r="CL788"/>
      <c r="CM788"/>
      <c r="CN788"/>
      <c r="CO788"/>
      <c r="CP788"/>
      <c r="CQ788"/>
      <c r="CR788"/>
      <c r="CS788"/>
      <c r="CT788"/>
      <c r="CU788"/>
      <c r="CV788"/>
      <c r="CW788"/>
      <c r="CX788"/>
      <c r="CY788"/>
      <c r="CZ788"/>
      <c r="DA788"/>
      <c r="DB788"/>
    </row>
    <row r="789" spans="2:106">
      <c r="B789"/>
      <c r="C789" s="67"/>
      <c r="D789" s="67"/>
      <c r="E789"/>
      <c r="F789"/>
      <c r="G789"/>
      <c r="H789"/>
      <c r="I789"/>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c r="CD789"/>
      <c r="CE789"/>
      <c r="CF789"/>
      <c r="CG789"/>
      <c r="CH789"/>
      <c r="CI789"/>
      <c r="CJ789"/>
      <c r="CK789"/>
      <c r="CL789"/>
      <c r="CM789"/>
      <c r="CN789"/>
      <c r="CO789"/>
      <c r="CP789"/>
      <c r="CQ789"/>
      <c r="CR789"/>
      <c r="CS789"/>
      <c r="CT789"/>
      <c r="CU789"/>
      <c r="CV789"/>
      <c r="CW789"/>
      <c r="CX789"/>
      <c r="CY789"/>
      <c r="CZ789"/>
      <c r="DA789"/>
      <c r="DB789"/>
    </row>
    <row r="790" spans="2:106">
      <c r="B790"/>
      <c r="C790" s="67"/>
      <c r="D790" s="67"/>
      <c r="E790"/>
      <c r="F790"/>
      <c r="G790"/>
      <c r="H790"/>
      <c r="I790"/>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c r="CD790"/>
      <c r="CE790"/>
      <c r="CF790"/>
      <c r="CG790"/>
      <c r="CH790"/>
      <c r="CI790"/>
      <c r="CJ790"/>
      <c r="CK790"/>
      <c r="CL790"/>
      <c r="CM790"/>
      <c r="CN790"/>
      <c r="CO790"/>
      <c r="CP790"/>
      <c r="CQ790"/>
      <c r="CR790"/>
      <c r="CS790"/>
      <c r="CT790"/>
      <c r="CU790"/>
      <c r="CV790"/>
      <c r="CW790"/>
      <c r="CX790"/>
      <c r="CY790"/>
      <c r="CZ790"/>
      <c r="DA790"/>
      <c r="DB790"/>
    </row>
    <row r="791" spans="2:106">
      <c r="B791"/>
      <c r="C791" s="67"/>
      <c r="D791" s="67"/>
      <c r="E791"/>
      <c r="F791"/>
      <c r="G791"/>
      <c r="H791"/>
      <c r="I791"/>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c r="CD791"/>
      <c r="CE791"/>
      <c r="CF791"/>
      <c r="CG791"/>
      <c r="CH791"/>
      <c r="CI791"/>
      <c r="CJ791"/>
      <c r="CK791"/>
      <c r="CL791"/>
      <c r="CM791"/>
      <c r="CN791"/>
      <c r="CO791"/>
      <c r="CP791"/>
      <c r="CQ791"/>
      <c r="CR791"/>
      <c r="CS791"/>
      <c r="CT791"/>
      <c r="CU791"/>
      <c r="CV791"/>
      <c r="CW791"/>
      <c r="CX791"/>
      <c r="CY791"/>
      <c r="CZ791"/>
      <c r="DA791"/>
      <c r="DB791"/>
    </row>
    <row r="792" spans="2:106">
      <c r="B792"/>
      <c r="C792" s="67"/>
      <c r="D792" s="67"/>
      <c r="E792"/>
      <c r="F792"/>
      <c r="G792"/>
      <c r="H792"/>
      <c r="I792"/>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c r="CD792"/>
      <c r="CE792"/>
      <c r="CF792"/>
      <c r="CG792"/>
      <c r="CH792"/>
      <c r="CI792"/>
      <c r="CJ792"/>
      <c r="CK792"/>
      <c r="CL792"/>
      <c r="CM792"/>
      <c r="CN792"/>
      <c r="CO792"/>
      <c r="CP792"/>
      <c r="CQ792"/>
      <c r="CR792"/>
      <c r="CS792"/>
      <c r="CT792"/>
      <c r="CU792"/>
      <c r="CV792"/>
      <c r="CW792"/>
      <c r="CX792"/>
      <c r="CY792"/>
      <c r="CZ792"/>
      <c r="DA792"/>
      <c r="DB792"/>
    </row>
    <row r="793" spans="2:106">
      <c r="B793"/>
      <c r="C793" s="67"/>
      <c r="D793" s="67"/>
      <c r="E793"/>
      <c r="F793"/>
      <c r="G793"/>
      <c r="H793"/>
      <c r="I793"/>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c r="CD793"/>
      <c r="CE793"/>
      <c r="CF793"/>
      <c r="CG793"/>
      <c r="CH793"/>
      <c r="CI793"/>
      <c r="CJ793"/>
      <c r="CK793"/>
      <c r="CL793"/>
      <c r="CM793"/>
      <c r="CN793"/>
      <c r="CO793"/>
      <c r="CP793"/>
      <c r="CQ793"/>
      <c r="CR793"/>
      <c r="CS793"/>
      <c r="CT793"/>
      <c r="CU793"/>
      <c r="CV793"/>
      <c r="CW793"/>
      <c r="CX793"/>
      <c r="CY793"/>
      <c r="CZ793"/>
      <c r="DA793"/>
      <c r="DB793"/>
    </row>
    <row r="794" spans="2:106">
      <c r="B794"/>
      <c r="C794" s="67"/>
      <c r="D794" s="67"/>
      <c r="E794"/>
      <c r="F794"/>
      <c r="G794"/>
      <c r="H794"/>
      <c r="I794"/>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c r="CD794"/>
      <c r="CE794"/>
      <c r="CF794"/>
      <c r="CG794"/>
      <c r="CH794"/>
      <c r="CI794"/>
      <c r="CJ794"/>
      <c r="CK794"/>
      <c r="CL794"/>
      <c r="CM794"/>
      <c r="CN794"/>
      <c r="CO794"/>
      <c r="CP794"/>
      <c r="CQ794"/>
      <c r="CR794"/>
      <c r="CS794"/>
      <c r="CT794"/>
      <c r="CU794"/>
      <c r="CV794"/>
      <c r="CW794"/>
      <c r="CX794"/>
      <c r="CY794"/>
      <c r="CZ794"/>
      <c r="DA794"/>
      <c r="DB794"/>
    </row>
    <row r="795" spans="2:106">
      <c r="B795"/>
      <c r="C795" s="67"/>
      <c r="D795" s="67"/>
      <c r="E795"/>
      <c r="F795"/>
      <c r="G795"/>
      <c r="H795"/>
      <c r="I795"/>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c r="CD795"/>
      <c r="CE795"/>
      <c r="CF795"/>
      <c r="CG795"/>
      <c r="CH795"/>
      <c r="CI795"/>
      <c r="CJ795"/>
      <c r="CK795"/>
      <c r="CL795"/>
      <c r="CM795"/>
      <c r="CN795"/>
      <c r="CO795"/>
      <c r="CP795"/>
      <c r="CQ795"/>
      <c r="CR795"/>
      <c r="CS795"/>
      <c r="CT795"/>
      <c r="CU795"/>
      <c r="CV795"/>
      <c r="CW795"/>
      <c r="CX795"/>
      <c r="CY795"/>
      <c r="CZ795"/>
      <c r="DA795"/>
      <c r="DB795"/>
    </row>
    <row r="796" spans="2:106">
      <c r="B796"/>
      <c r="C796" s="67"/>
      <c r="D796" s="67"/>
      <c r="E796"/>
      <c r="F796"/>
      <c r="G796"/>
      <c r="H796"/>
      <c r="I796"/>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c r="CD796"/>
      <c r="CE796"/>
      <c r="CF796"/>
      <c r="CG796"/>
      <c r="CH796"/>
      <c r="CI796"/>
      <c r="CJ796"/>
      <c r="CK796"/>
      <c r="CL796"/>
      <c r="CM796"/>
      <c r="CN796"/>
      <c r="CO796"/>
      <c r="CP796"/>
      <c r="CQ796"/>
      <c r="CR796"/>
      <c r="CS796"/>
      <c r="CT796"/>
      <c r="CU796"/>
      <c r="CV796"/>
      <c r="CW796"/>
      <c r="CX796"/>
      <c r="CY796"/>
      <c r="CZ796"/>
      <c r="DA796"/>
      <c r="DB796"/>
    </row>
    <row r="797" spans="2:106">
      <c r="B797"/>
      <c r="C797" s="67"/>
      <c r="D797" s="67"/>
      <c r="E797"/>
      <c r="F797"/>
      <c r="G797"/>
      <c r="H797"/>
      <c r="I797"/>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c r="CD797"/>
      <c r="CE797"/>
      <c r="CF797"/>
      <c r="CG797"/>
      <c r="CH797"/>
      <c r="CI797"/>
      <c r="CJ797"/>
      <c r="CK797"/>
      <c r="CL797"/>
      <c r="CM797"/>
      <c r="CN797"/>
      <c r="CO797"/>
      <c r="CP797"/>
      <c r="CQ797"/>
      <c r="CR797"/>
      <c r="CS797"/>
      <c r="CT797"/>
      <c r="CU797"/>
      <c r="CV797"/>
      <c r="CW797"/>
      <c r="CX797"/>
      <c r="CY797"/>
      <c r="CZ797"/>
      <c r="DA797"/>
      <c r="DB797"/>
    </row>
    <row r="798" spans="2:106">
      <c r="B798"/>
      <c r="C798" s="67"/>
      <c r="D798" s="67"/>
      <c r="E798"/>
      <c r="F798"/>
      <c r="G798"/>
      <c r="H798"/>
      <c r="I798"/>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c r="CD798"/>
      <c r="CE798"/>
      <c r="CF798"/>
      <c r="CG798"/>
      <c r="CH798"/>
      <c r="CI798"/>
      <c r="CJ798"/>
      <c r="CK798"/>
      <c r="CL798"/>
      <c r="CM798"/>
      <c r="CN798"/>
      <c r="CO798"/>
      <c r="CP798"/>
      <c r="CQ798"/>
      <c r="CR798"/>
      <c r="CS798"/>
      <c r="CT798"/>
      <c r="CU798"/>
      <c r="CV798"/>
      <c r="CW798"/>
      <c r="CX798"/>
      <c r="CY798"/>
      <c r="CZ798"/>
      <c r="DA798"/>
      <c r="DB798"/>
    </row>
    <row r="799" spans="2:106">
      <c r="B799"/>
      <c r="C799" s="67"/>
      <c r="D799" s="67"/>
      <c r="E799"/>
      <c r="F799"/>
      <c r="G799"/>
      <c r="H799"/>
      <c r="I799"/>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c r="CD799"/>
      <c r="CE799"/>
      <c r="CF799"/>
      <c r="CG799"/>
      <c r="CH799"/>
      <c r="CI799"/>
      <c r="CJ799"/>
      <c r="CK799"/>
      <c r="CL799"/>
      <c r="CM799"/>
      <c r="CN799"/>
      <c r="CO799"/>
      <c r="CP799"/>
      <c r="CQ799"/>
      <c r="CR799"/>
      <c r="CS799"/>
      <c r="CT799"/>
      <c r="CU799"/>
      <c r="CV799"/>
      <c r="CW799"/>
      <c r="CX799"/>
      <c r="CY799"/>
      <c r="CZ799"/>
      <c r="DA799"/>
      <c r="DB799"/>
    </row>
    <row r="800" spans="2:106">
      <c r="B800"/>
      <c r="C800" s="67"/>
      <c r="D800" s="67"/>
      <c r="E800"/>
      <c r="F800"/>
      <c r="G800"/>
      <c r="H800"/>
      <c r="I800"/>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c r="CD800"/>
      <c r="CE800"/>
      <c r="CF800"/>
      <c r="CG800"/>
      <c r="CH800"/>
      <c r="CI800"/>
      <c r="CJ800"/>
      <c r="CK800"/>
      <c r="CL800"/>
      <c r="CM800"/>
      <c r="CN800"/>
      <c r="CO800"/>
      <c r="CP800"/>
      <c r="CQ800"/>
      <c r="CR800"/>
      <c r="CS800"/>
      <c r="CT800"/>
      <c r="CU800"/>
      <c r="CV800"/>
      <c r="CW800"/>
      <c r="CX800"/>
      <c r="CY800"/>
      <c r="CZ800"/>
      <c r="DA800"/>
      <c r="DB800"/>
    </row>
    <row r="801" spans="2:106">
      <c r="B801"/>
      <c r="C801" s="67"/>
      <c r="D801" s="67"/>
      <c r="E801"/>
      <c r="F801"/>
      <c r="G801"/>
      <c r="H801"/>
      <c r="I801"/>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c r="CD801"/>
      <c r="CE801"/>
      <c r="CF801"/>
      <c r="CG801"/>
      <c r="CH801"/>
      <c r="CI801"/>
      <c r="CJ801"/>
      <c r="CK801"/>
      <c r="CL801"/>
      <c r="CM801"/>
      <c r="CN801"/>
      <c r="CO801"/>
      <c r="CP801"/>
      <c r="CQ801"/>
      <c r="CR801"/>
      <c r="CS801"/>
      <c r="CT801"/>
      <c r="CU801"/>
      <c r="CV801"/>
      <c r="CW801"/>
      <c r="CX801"/>
      <c r="CY801"/>
      <c r="CZ801"/>
      <c r="DA801"/>
      <c r="DB801"/>
    </row>
    <row r="802" spans="2:106">
      <c r="B802"/>
      <c r="C802" s="67"/>
      <c r="D802" s="67"/>
      <c r="E802"/>
      <c r="F802"/>
      <c r="G802"/>
      <c r="H802"/>
      <c r="I802"/>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c r="CD802"/>
      <c r="CE802"/>
      <c r="CF802"/>
      <c r="CG802"/>
      <c r="CH802"/>
      <c r="CI802"/>
      <c r="CJ802"/>
      <c r="CK802"/>
      <c r="CL802"/>
      <c r="CM802"/>
      <c r="CN802"/>
      <c r="CO802"/>
      <c r="CP802"/>
      <c r="CQ802"/>
      <c r="CR802"/>
      <c r="CS802"/>
      <c r="CT802"/>
      <c r="CU802"/>
      <c r="CV802"/>
      <c r="CW802"/>
      <c r="CX802"/>
      <c r="CY802"/>
      <c r="CZ802"/>
      <c r="DA802"/>
      <c r="DB802"/>
    </row>
    <row r="803" spans="2:106">
      <c r="B803"/>
      <c r="C803" s="67"/>
      <c r="D803" s="67"/>
      <c r="E803"/>
      <c r="F803"/>
      <c r="G803"/>
      <c r="H803"/>
      <c r="I803"/>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c r="CD803"/>
      <c r="CE803"/>
      <c r="CF803"/>
      <c r="CG803"/>
      <c r="CH803"/>
      <c r="CI803"/>
      <c r="CJ803"/>
      <c r="CK803"/>
      <c r="CL803"/>
      <c r="CM803"/>
      <c r="CN803"/>
      <c r="CO803"/>
      <c r="CP803"/>
      <c r="CQ803"/>
      <c r="CR803"/>
      <c r="CS803"/>
      <c r="CT803"/>
      <c r="CU803"/>
      <c r="CV803"/>
      <c r="CW803"/>
      <c r="CX803"/>
      <c r="CY803"/>
      <c r="CZ803"/>
      <c r="DA803"/>
      <c r="DB803"/>
    </row>
    <row r="804" spans="2:106">
      <c r="B804"/>
      <c r="C804" s="67"/>
      <c r="D804" s="67"/>
      <c r="E804"/>
      <c r="F804"/>
      <c r="G804"/>
      <c r="H804"/>
      <c r="I804"/>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c r="CD804"/>
      <c r="CE804"/>
      <c r="CF804"/>
      <c r="CG804"/>
      <c r="CH804"/>
      <c r="CI804"/>
      <c r="CJ804"/>
      <c r="CK804"/>
      <c r="CL804"/>
      <c r="CM804"/>
      <c r="CN804"/>
      <c r="CO804"/>
      <c r="CP804"/>
      <c r="CQ804"/>
      <c r="CR804"/>
      <c r="CS804"/>
      <c r="CT804"/>
      <c r="CU804"/>
      <c r="CV804"/>
      <c r="CW804"/>
      <c r="CX804"/>
      <c r="CY804"/>
      <c r="CZ804"/>
      <c r="DA804"/>
      <c r="DB804"/>
    </row>
    <row r="805" spans="2:106">
      <c r="B805"/>
      <c r="C805" s="67"/>
      <c r="D805" s="67"/>
      <c r="E805"/>
      <c r="F805"/>
      <c r="G805"/>
      <c r="H805"/>
      <c r="I805"/>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c r="CD805"/>
      <c r="CE805"/>
      <c r="CF805"/>
      <c r="CG805"/>
      <c r="CH805"/>
      <c r="CI805"/>
      <c r="CJ805"/>
      <c r="CK805"/>
      <c r="CL805"/>
      <c r="CM805"/>
      <c r="CN805"/>
      <c r="CO805"/>
      <c r="CP805"/>
      <c r="CQ805"/>
      <c r="CR805"/>
      <c r="CS805"/>
      <c r="CT805"/>
      <c r="CU805"/>
      <c r="CV805"/>
      <c r="CW805"/>
      <c r="CX805"/>
      <c r="CY805"/>
      <c r="CZ805"/>
      <c r="DA805"/>
      <c r="DB805"/>
    </row>
    <row r="806" spans="2:106">
      <c r="B806"/>
      <c r="C806" s="67"/>
      <c r="D806" s="67"/>
      <c r="E806"/>
      <c r="F806"/>
      <c r="G806"/>
      <c r="H806"/>
      <c r="I806"/>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c r="CD806"/>
      <c r="CE806"/>
      <c r="CF806"/>
      <c r="CG806"/>
      <c r="CH806"/>
      <c r="CI806"/>
      <c r="CJ806"/>
      <c r="CK806"/>
      <c r="CL806"/>
      <c r="CM806"/>
      <c r="CN806"/>
      <c r="CO806"/>
      <c r="CP806"/>
      <c r="CQ806"/>
      <c r="CR806"/>
      <c r="CS806"/>
      <c r="CT806"/>
      <c r="CU806"/>
      <c r="CV806"/>
      <c r="CW806"/>
      <c r="CX806"/>
      <c r="CY806"/>
      <c r="CZ806"/>
      <c r="DA806"/>
      <c r="DB806"/>
    </row>
    <row r="807" spans="2:106">
      <c r="B807"/>
      <c r="C807" s="67"/>
      <c r="D807" s="67"/>
      <c r="E807"/>
      <c r="F807"/>
      <c r="G807"/>
      <c r="H807"/>
      <c r="I807"/>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c r="CD807"/>
      <c r="CE807"/>
      <c r="CF807"/>
      <c r="CG807"/>
      <c r="CH807"/>
      <c r="CI807"/>
      <c r="CJ807"/>
      <c r="CK807"/>
      <c r="CL807"/>
      <c r="CM807"/>
      <c r="CN807"/>
      <c r="CO807"/>
      <c r="CP807"/>
      <c r="CQ807"/>
      <c r="CR807"/>
      <c r="CS807"/>
      <c r="CT807"/>
      <c r="CU807"/>
      <c r="CV807"/>
      <c r="CW807"/>
      <c r="CX807"/>
      <c r="CY807"/>
      <c r="CZ807"/>
      <c r="DA807"/>
      <c r="DB807"/>
    </row>
    <row r="808" spans="2:106">
      <c r="B808"/>
      <c r="C808" s="67"/>
      <c r="D808" s="67"/>
      <c r="E808"/>
      <c r="F808"/>
      <c r="G808"/>
      <c r="H808"/>
      <c r="I808"/>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c r="CD808"/>
      <c r="CE808"/>
      <c r="CF808"/>
      <c r="CG808"/>
      <c r="CH808"/>
      <c r="CI808"/>
      <c r="CJ808"/>
      <c r="CK808"/>
      <c r="CL808"/>
      <c r="CM808"/>
      <c r="CN808"/>
      <c r="CO808"/>
      <c r="CP808"/>
      <c r="CQ808"/>
      <c r="CR808"/>
      <c r="CS808"/>
      <c r="CT808"/>
      <c r="CU808"/>
      <c r="CV808"/>
      <c r="CW808"/>
      <c r="CX808"/>
      <c r="CY808"/>
      <c r="CZ808"/>
      <c r="DA808"/>
      <c r="DB808"/>
    </row>
    <row r="809" spans="2:106">
      <c r="B809"/>
      <c r="C809" s="67"/>
      <c r="D809" s="67"/>
      <c r="E809"/>
      <c r="F809"/>
      <c r="G809"/>
      <c r="H809"/>
      <c r="I809"/>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c r="CD809"/>
      <c r="CE809"/>
      <c r="CF809"/>
      <c r="CG809"/>
      <c r="CH809"/>
      <c r="CI809"/>
      <c r="CJ809"/>
      <c r="CK809"/>
      <c r="CL809"/>
      <c r="CM809"/>
      <c r="CN809"/>
      <c r="CO809"/>
      <c r="CP809"/>
      <c r="CQ809"/>
      <c r="CR809"/>
      <c r="CS809"/>
      <c r="CT809"/>
      <c r="CU809"/>
      <c r="CV809"/>
      <c r="CW809"/>
      <c r="CX809"/>
      <c r="CY809"/>
      <c r="CZ809"/>
      <c r="DA809"/>
      <c r="DB809"/>
    </row>
    <row r="810" spans="2:106">
      <c r="B810"/>
      <c r="C810" s="67"/>
      <c r="D810" s="67"/>
      <c r="E810"/>
      <c r="F810"/>
      <c r="G810"/>
      <c r="H810"/>
      <c r="I810"/>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c r="CD810"/>
      <c r="CE810"/>
      <c r="CF810"/>
      <c r="CG810"/>
      <c r="CH810"/>
      <c r="CI810"/>
      <c r="CJ810"/>
      <c r="CK810"/>
      <c r="CL810"/>
      <c r="CM810"/>
      <c r="CN810"/>
      <c r="CO810"/>
      <c r="CP810"/>
      <c r="CQ810"/>
      <c r="CR810"/>
      <c r="CS810"/>
      <c r="CT810"/>
      <c r="CU810"/>
      <c r="CV810"/>
      <c r="CW810"/>
      <c r="CX810"/>
      <c r="CY810"/>
      <c r="CZ810"/>
      <c r="DA810"/>
      <c r="DB810"/>
    </row>
    <row r="811" spans="2:106">
      <c r="B811"/>
      <c r="C811" s="67"/>
      <c r="D811" s="67"/>
      <c r="E811"/>
      <c r="F811"/>
      <c r="G811"/>
      <c r="H811"/>
      <c r="I811"/>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c r="CD811"/>
      <c r="CE811"/>
      <c r="CF811"/>
      <c r="CG811"/>
      <c r="CH811"/>
      <c r="CI811"/>
      <c r="CJ811"/>
      <c r="CK811"/>
      <c r="CL811"/>
      <c r="CM811"/>
      <c r="CN811"/>
      <c r="CO811"/>
      <c r="CP811"/>
      <c r="CQ811"/>
      <c r="CR811"/>
      <c r="CS811"/>
      <c r="CT811"/>
      <c r="CU811"/>
      <c r="CV811"/>
      <c r="CW811"/>
      <c r="CX811"/>
      <c r="CY811"/>
      <c r="CZ811"/>
      <c r="DA811"/>
      <c r="DB811"/>
    </row>
    <row r="812" spans="2:106">
      <c r="B812"/>
      <c r="C812" s="67"/>
      <c r="D812" s="67"/>
      <c r="E812"/>
      <c r="F812"/>
      <c r="G812"/>
      <c r="H812"/>
      <c r="I812"/>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c r="CD812"/>
      <c r="CE812"/>
      <c r="CF812"/>
      <c r="CG812"/>
      <c r="CH812"/>
      <c r="CI812"/>
      <c r="CJ812"/>
      <c r="CK812"/>
      <c r="CL812"/>
      <c r="CM812"/>
      <c r="CN812"/>
      <c r="CO812"/>
      <c r="CP812"/>
      <c r="CQ812"/>
      <c r="CR812"/>
      <c r="CS812"/>
      <c r="CT812"/>
      <c r="CU812"/>
      <c r="CV812"/>
      <c r="CW812"/>
      <c r="CX812"/>
      <c r="CY812"/>
      <c r="CZ812"/>
      <c r="DA812"/>
      <c r="DB812"/>
    </row>
    <row r="813" spans="2:106">
      <c r="B813"/>
      <c r="C813" s="67"/>
      <c r="D813" s="67"/>
      <c r="E813"/>
      <c r="F813"/>
      <c r="G813"/>
      <c r="H813"/>
      <c r="I813"/>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c r="CD813"/>
      <c r="CE813"/>
      <c r="CF813"/>
      <c r="CG813"/>
      <c r="CH813"/>
      <c r="CI813"/>
      <c r="CJ813"/>
      <c r="CK813"/>
      <c r="CL813"/>
      <c r="CM813"/>
      <c r="CN813"/>
      <c r="CO813"/>
      <c r="CP813"/>
      <c r="CQ813"/>
      <c r="CR813"/>
      <c r="CS813"/>
      <c r="CT813"/>
      <c r="CU813"/>
      <c r="CV813"/>
      <c r="CW813"/>
      <c r="CX813"/>
      <c r="CY813"/>
      <c r="CZ813"/>
      <c r="DA813"/>
      <c r="DB813"/>
    </row>
    <row r="814" spans="2:106">
      <c r="B814"/>
      <c r="C814" s="67"/>
      <c r="D814" s="67"/>
      <c r="E814"/>
      <c r="F814"/>
      <c r="G814"/>
      <c r="H814"/>
      <c r="I814"/>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c r="CD814"/>
      <c r="CE814"/>
      <c r="CF814"/>
      <c r="CG814"/>
      <c r="CH814"/>
      <c r="CI814"/>
      <c r="CJ814"/>
      <c r="CK814"/>
      <c r="CL814"/>
      <c r="CM814"/>
      <c r="CN814"/>
      <c r="CO814"/>
      <c r="CP814"/>
      <c r="CQ814"/>
      <c r="CR814"/>
      <c r="CS814"/>
      <c r="CT814"/>
      <c r="CU814"/>
      <c r="CV814"/>
      <c r="CW814"/>
      <c r="CX814"/>
      <c r="CY814"/>
      <c r="CZ814"/>
      <c r="DA814"/>
      <c r="DB814"/>
    </row>
    <row r="815" spans="2:106">
      <c r="B815"/>
      <c r="C815" s="67"/>
      <c r="D815" s="67"/>
      <c r="E815"/>
      <c r="F815"/>
      <c r="G815"/>
      <c r="H815"/>
      <c r="I815"/>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c r="CD815"/>
      <c r="CE815"/>
      <c r="CF815"/>
      <c r="CG815"/>
      <c r="CH815"/>
      <c r="CI815"/>
      <c r="CJ815"/>
      <c r="CK815"/>
      <c r="CL815"/>
      <c r="CM815"/>
      <c r="CN815"/>
      <c r="CO815"/>
      <c r="CP815"/>
      <c r="CQ815"/>
      <c r="CR815"/>
      <c r="CS815"/>
      <c r="CT815"/>
      <c r="CU815"/>
      <c r="CV815"/>
      <c r="CW815"/>
      <c r="CX815"/>
      <c r="CY815"/>
      <c r="CZ815"/>
      <c r="DA815"/>
      <c r="DB815"/>
    </row>
    <row r="816" spans="2:106">
      <c r="B816"/>
      <c r="C816" s="67"/>
      <c r="D816" s="67"/>
      <c r="E816"/>
      <c r="F816"/>
      <c r="G816"/>
      <c r="H816"/>
      <c r="I816"/>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c r="CD816"/>
      <c r="CE816"/>
      <c r="CF816"/>
      <c r="CG816"/>
      <c r="CH816"/>
      <c r="CI816"/>
      <c r="CJ816"/>
      <c r="CK816"/>
      <c r="CL816"/>
      <c r="CM816"/>
      <c r="CN816"/>
      <c r="CO816"/>
      <c r="CP816"/>
      <c r="CQ816"/>
      <c r="CR816"/>
      <c r="CS816"/>
      <c r="CT816"/>
      <c r="CU816"/>
      <c r="CV816"/>
      <c r="CW816"/>
      <c r="CX816"/>
      <c r="CY816"/>
      <c r="CZ816"/>
      <c r="DA816"/>
      <c r="DB816"/>
    </row>
    <row r="817" spans="2:106">
      <c r="B817"/>
      <c r="C817" s="67"/>
      <c r="D817" s="67"/>
      <c r="E817"/>
      <c r="F817"/>
      <c r="G817"/>
      <c r="H817"/>
      <c r="I817"/>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c r="CD817"/>
      <c r="CE817"/>
      <c r="CF817"/>
      <c r="CG817"/>
      <c r="CH817"/>
      <c r="CI817"/>
      <c r="CJ817"/>
      <c r="CK817"/>
      <c r="CL817"/>
      <c r="CM817"/>
      <c r="CN817"/>
      <c r="CO817"/>
      <c r="CP817"/>
      <c r="CQ817"/>
      <c r="CR817"/>
      <c r="CS817"/>
      <c r="CT817"/>
      <c r="CU817"/>
      <c r="CV817"/>
      <c r="CW817"/>
      <c r="CX817"/>
      <c r="CY817"/>
      <c r="CZ817"/>
      <c r="DA817"/>
      <c r="DB817"/>
    </row>
    <row r="818" spans="2:106">
      <c r="B818"/>
      <c r="C818" s="67"/>
      <c r="D818" s="67"/>
      <c r="E818"/>
      <c r="F818"/>
      <c r="G818"/>
      <c r="H818"/>
      <c r="I818"/>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c r="CD818"/>
      <c r="CE818"/>
      <c r="CF818"/>
      <c r="CG818"/>
      <c r="CH818"/>
      <c r="CI818"/>
      <c r="CJ818"/>
      <c r="CK818"/>
      <c r="CL818"/>
      <c r="CM818"/>
      <c r="CN818"/>
      <c r="CO818"/>
      <c r="CP818"/>
      <c r="CQ818"/>
      <c r="CR818"/>
      <c r="CS818"/>
      <c r="CT818"/>
      <c r="CU818"/>
      <c r="CV818"/>
      <c r="CW818"/>
      <c r="CX818"/>
      <c r="CY818"/>
      <c r="CZ818"/>
      <c r="DA818"/>
      <c r="DB818"/>
    </row>
    <row r="819" spans="2:106">
      <c r="B819"/>
      <c r="C819" s="67"/>
      <c r="D819" s="67"/>
      <c r="E819"/>
      <c r="F819"/>
      <c r="G819"/>
      <c r="H819"/>
      <c r="I819"/>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c r="CD819"/>
      <c r="CE819"/>
      <c r="CF819"/>
      <c r="CG819"/>
      <c r="CH819"/>
      <c r="CI819"/>
      <c r="CJ819"/>
      <c r="CK819"/>
      <c r="CL819"/>
      <c r="CM819"/>
      <c r="CN819"/>
      <c r="CO819"/>
      <c r="CP819"/>
      <c r="CQ819"/>
      <c r="CR819"/>
      <c r="CS819"/>
      <c r="CT819"/>
      <c r="CU819"/>
      <c r="CV819"/>
      <c r="CW819"/>
      <c r="CX819"/>
      <c r="CY819"/>
      <c r="CZ819"/>
      <c r="DA819"/>
      <c r="DB819"/>
    </row>
    <row r="820" spans="2:106">
      <c r="B820"/>
      <c r="C820" s="67"/>
      <c r="D820" s="67"/>
      <c r="E820"/>
      <c r="F820"/>
      <c r="G820"/>
      <c r="H820"/>
      <c r="I820"/>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c r="CD820"/>
      <c r="CE820"/>
      <c r="CF820"/>
      <c r="CG820"/>
      <c r="CH820"/>
      <c r="CI820"/>
      <c r="CJ820"/>
      <c r="CK820"/>
      <c r="CL820"/>
      <c r="CM820"/>
      <c r="CN820"/>
      <c r="CO820"/>
      <c r="CP820"/>
      <c r="CQ820"/>
      <c r="CR820"/>
      <c r="CS820"/>
      <c r="CT820"/>
      <c r="CU820"/>
      <c r="CV820"/>
      <c r="CW820"/>
      <c r="CX820"/>
      <c r="CY820"/>
      <c r="CZ820"/>
      <c r="DA820"/>
      <c r="DB820"/>
    </row>
    <row r="821" spans="2:106">
      <c r="B821"/>
      <c r="C821" s="67"/>
      <c r="D821" s="67"/>
      <c r="E821"/>
      <c r="F821"/>
      <c r="G821"/>
      <c r="H821"/>
      <c r="I821"/>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c r="CD821"/>
      <c r="CE821"/>
      <c r="CF821"/>
      <c r="CG821"/>
      <c r="CH821"/>
      <c r="CI821"/>
      <c r="CJ821"/>
      <c r="CK821"/>
      <c r="CL821"/>
      <c r="CM821"/>
      <c r="CN821"/>
      <c r="CO821"/>
      <c r="CP821"/>
      <c r="CQ821"/>
      <c r="CR821"/>
      <c r="CS821"/>
      <c r="CT821"/>
      <c r="CU821"/>
      <c r="CV821"/>
      <c r="CW821"/>
      <c r="CX821"/>
      <c r="CY821"/>
      <c r="CZ821"/>
      <c r="DA821"/>
      <c r="DB821"/>
    </row>
    <row r="822" spans="2:106">
      <c r="B822"/>
      <c r="C822" s="67"/>
      <c r="D822" s="67"/>
      <c r="E822"/>
      <c r="F822"/>
      <c r="G822"/>
      <c r="H822"/>
      <c r="I822"/>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c r="CD822"/>
      <c r="CE822"/>
      <c r="CF822"/>
      <c r="CG822"/>
      <c r="CH822"/>
      <c r="CI822"/>
      <c r="CJ822"/>
      <c r="CK822"/>
      <c r="CL822"/>
      <c r="CM822"/>
      <c r="CN822"/>
      <c r="CO822"/>
      <c r="CP822"/>
      <c r="CQ822"/>
      <c r="CR822"/>
      <c r="CS822"/>
      <c r="CT822"/>
      <c r="CU822"/>
      <c r="CV822"/>
      <c r="CW822"/>
      <c r="CX822"/>
      <c r="CY822"/>
      <c r="CZ822"/>
      <c r="DA822"/>
      <c r="DB822"/>
    </row>
    <row r="823" spans="2:106">
      <c r="B823"/>
      <c r="C823" s="67"/>
      <c r="D823" s="67"/>
      <c r="E823"/>
      <c r="F823"/>
      <c r="G823"/>
      <c r="H823"/>
      <c r="I823"/>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c r="CD823"/>
      <c r="CE823"/>
      <c r="CF823"/>
      <c r="CG823"/>
      <c r="CH823"/>
      <c r="CI823"/>
      <c r="CJ823"/>
      <c r="CK823"/>
      <c r="CL823"/>
      <c r="CM823"/>
      <c r="CN823"/>
      <c r="CO823"/>
      <c r="CP823"/>
      <c r="CQ823"/>
      <c r="CR823"/>
      <c r="CS823"/>
      <c r="CT823"/>
      <c r="CU823"/>
      <c r="CV823"/>
      <c r="CW823"/>
      <c r="CX823"/>
      <c r="CY823"/>
      <c r="CZ823"/>
      <c r="DA823"/>
      <c r="DB823"/>
    </row>
    <row r="824" spans="2:106">
      <c r="B824"/>
      <c r="C824" s="67"/>
      <c r="D824" s="67"/>
      <c r="E824"/>
      <c r="F824"/>
      <c r="G824"/>
      <c r="H824"/>
      <c r="I824"/>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c r="CD824"/>
      <c r="CE824"/>
      <c r="CF824"/>
      <c r="CG824"/>
      <c r="CH824"/>
      <c r="CI824"/>
      <c r="CJ824"/>
      <c r="CK824"/>
      <c r="CL824"/>
      <c r="CM824"/>
      <c r="CN824"/>
      <c r="CO824"/>
      <c r="CP824"/>
      <c r="CQ824"/>
      <c r="CR824"/>
      <c r="CS824"/>
      <c r="CT824"/>
      <c r="CU824"/>
      <c r="CV824"/>
      <c r="CW824"/>
      <c r="CX824"/>
      <c r="CY824"/>
      <c r="CZ824"/>
      <c r="DA824"/>
      <c r="DB824"/>
    </row>
    <row r="825" spans="2:106">
      <c r="B825"/>
      <c r="C825" s="67"/>
      <c r="D825" s="67"/>
      <c r="E825"/>
      <c r="F825"/>
      <c r="G825"/>
      <c r="H825"/>
      <c r="I825"/>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c r="CD825"/>
      <c r="CE825"/>
      <c r="CF825"/>
      <c r="CG825"/>
      <c r="CH825"/>
      <c r="CI825"/>
      <c r="CJ825"/>
      <c r="CK825"/>
      <c r="CL825"/>
      <c r="CM825"/>
      <c r="CN825"/>
      <c r="CO825"/>
      <c r="CP825"/>
      <c r="CQ825"/>
      <c r="CR825"/>
      <c r="CS825"/>
      <c r="CT825"/>
      <c r="CU825"/>
      <c r="CV825"/>
      <c r="CW825"/>
      <c r="CX825"/>
      <c r="CY825"/>
      <c r="CZ825"/>
      <c r="DA825"/>
      <c r="DB825"/>
    </row>
    <row r="826" spans="2:106">
      <c r="B826"/>
      <c r="C826" s="67"/>
      <c r="D826" s="67"/>
      <c r="E826"/>
      <c r="F826"/>
      <c r="G826"/>
      <c r="H826"/>
      <c r="I826"/>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c r="CD826"/>
      <c r="CE826"/>
      <c r="CF826"/>
      <c r="CG826"/>
      <c r="CH826"/>
      <c r="CI826"/>
      <c r="CJ826"/>
      <c r="CK826"/>
      <c r="CL826"/>
      <c r="CM826"/>
      <c r="CN826"/>
      <c r="CO826"/>
      <c r="CP826"/>
      <c r="CQ826"/>
      <c r="CR826"/>
      <c r="CS826"/>
      <c r="CT826"/>
      <c r="CU826"/>
      <c r="CV826"/>
      <c r="CW826"/>
      <c r="CX826"/>
      <c r="CY826"/>
      <c r="CZ826"/>
      <c r="DA826"/>
      <c r="DB826"/>
    </row>
    <row r="827" spans="2:106">
      <c r="B827"/>
      <c r="C827" s="67"/>
      <c r="D827" s="67"/>
      <c r="E827"/>
      <c r="F827"/>
      <c r="G827"/>
      <c r="H827"/>
      <c r="I827"/>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c r="CD827"/>
      <c r="CE827"/>
      <c r="CF827"/>
      <c r="CG827"/>
      <c r="CH827"/>
      <c r="CI827"/>
      <c r="CJ827"/>
      <c r="CK827"/>
      <c r="CL827"/>
      <c r="CM827"/>
      <c r="CN827"/>
      <c r="CO827"/>
      <c r="CP827"/>
      <c r="CQ827"/>
      <c r="CR827"/>
      <c r="CS827"/>
      <c r="CT827"/>
      <c r="CU827"/>
      <c r="CV827"/>
      <c r="CW827"/>
      <c r="CX827"/>
      <c r="CY827"/>
      <c r="CZ827"/>
      <c r="DA827"/>
      <c r="DB827"/>
    </row>
    <row r="828" spans="2:106">
      <c r="B828"/>
      <c r="C828" s="67"/>
      <c r="D828" s="67"/>
      <c r="E828"/>
      <c r="F828"/>
      <c r="G828"/>
      <c r="H828"/>
      <c r="I828"/>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c r="CD828"/>
      <c r="CE828"/>
      <c r="CF828"/>
      <c r="CG828"/>
      <c r="CH828"/>
      <c r="CI828"/>
      <c r="CJ828"/>
      <c r="CK828"/>
      <c r="CL828"/>
      <c r="CM828"/>
      <c r="CN828"/>
      <c r="CO828"/>
      <c r="CP828"/>
      <c r="CQ828"/>
      <c r="CR828"/>
      <c r="CS828"/>
      <c r="CT828"/>
      <c r="CU828"/>
      <c r="CV828"/>
      <c r="CW828"/>
      <c r="CX828"/>
      <c r="CY828"/>
      <c r="CZ828"/>
      <c r="DA828"/>
      <c r="DB828"/>
    </row>
    <row r="829" spans="2:106">
      <c r="B829"/>
      <c r="C829" s="67"/>
      <c r="D829" s="67"/>
      <c r="E829"/>
      <c r="F829"/>
      <c r="G829"/>
      <c r="H829"/>
      <c r="I829"/>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c r="CD829"/>
      <c r="CE829"/>
      <c r="CF829"/>
      <c r="CG829"/>
      <c r="CH829"/>
      <c r="CI829"/>
      <c r="CJ829"/>
      <c r="CK829"/>
      <c r="CL829"/>
      <c r="CM829"/>
      <c r="CN829"/>
      <c r="CO829"/>
      <c r="CP829"/>
      <c r="CQ829"/>
      <c r="CR829"/>
      <c r="CS829"/>
      <c r="CT829"/>
      <c r="CU829"/>
      <c r="CV829"/>
      <c r="CW829"/>
      <c r="CX829"/>
      <c r="CY829"/>
      <c r="CZ829"/>
      <c r="DA829"/>
      <c r="DB829"/>
    </row>
    <row r="830" spans="2:106">
      <c r="B830"/>
      <c r="C830" s="67"/>
      <c r="D830" s="67"/>
      <c r="E830"/>
      <c r="F830"/>
      <c r="G830"/>
      <c r="H830"/>
      <c r="I830"/>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c r="CD830"/>
      <c r="CE830"/>
      <c r="CF830"/>
      <c r="CG830"/>
      <c r="CH830"/>
      <c r="CI830"/>
      <c r="CJ830"/>
      <c r="CK830"/>
      <c r="CL830"/>
      <c r="CM830"/>
      <c r="CN830"/>
      <c r="CO830"/>
      <c r="CP830"/>
      <c r="CQ830"/>
      <c r="CR830"/>
      <c r="CS830"/>
      <c r="CT830"/>
      <c r="CU830"/>
      <c r="CV830"/>
      <c r="CW830"/>
      <c r="CX830"/>
      <c r="CY830"/>
      <c r="CZ830"/>
      <c r="DA830"/>
      <c r="DB830"/>
    </row>
    <row r="831" spans="2:106">
      <c r="B831"/>
      <c r="C831" s="67"/>
      <c r="D831" s="67"/>
      <c r="E831"/>
      <c r="F831"/>
      <c r="G831"/>
      <c r="H831"/>
      <c r="I831"/>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c r="CD831"/>
      <c r="CE831"/>
      <c r="CF831"/>
      <c r="CG831"/>
      <c r="CH831"/>
      <c r="CI831"/>
      <c r="CJ831"/>
      <c r="CK831"/>
      <c r="CL831"/>
      <c r="CM831"/>
      <c r="CN831"/>
      <c r="CO831"/>
      <c r="CP831"/>
      <c r="CQ831"/>
      <c r="CR831"/>
      <c r="CS831"/>
      <c r="CT831"/>
      <c r="CU831"/>
      <c r="CV831"/>
      <c r="CW831"/>
      <c r="CX831"/>
      <c r="CY831"/>
      <c r="CZ831"/>
      <c r="DA831"/>
      <c r="DB831"/>
    </row>
    <row r="832" spans="2:106">
      <c r="B832"/>
      <c r="C832" s="67"/>
      <c r="D832" s="67"/>
      <c r="E832"/>
      <c r="F832"/>
      <c r="G832"/>
      <c r="H832"/>
      <c r="I832"/>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c r="CD832"/>
      <c r="CE832"/>
      <c r="CF832"/>
      <c r="CG832"/>
      <c r="CH832"/>
      <c r="CI832"/>
      <c r="CJ832"/>
      <c r="CK832"/>
      <c r="CL832"/>
      <c r="CM832"/>
      <c r="CN832"/>
      <c r="CO832"/>
      <c r="CP832"/>
      <c r="CQ832"/>
      <c r="CR832"/>
      <c r="CS832"/>
      <c r="CT832"/>
      <c r="CU832"/>
      <c r="CV832"/>
      <c r="CW832"/>
      <c r="CX832"/>
      <c r="CY832"/>
      <c r="CZ832"/>
      <c r="DA832"/>
      <c r="DB832"/>
    </row>
    <row r="833" spans="2:106">
      <c r="B833"/>
      <c r="C833" s="67"/>
      <c r="D833" s="67"/>
      <c r="E833"/>
      <c r="F833"/>
      <c r="G833"/>
      <c r="H833"/>
      <c r="I833"/>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c r="CD833"/>
      <c r="CE833"/>
      <c r="CF833"/>
      <c r="CG833"/>
      <c r="CH833"/>
      <c r="CI833"/>
      <c r="CJ833"/>
      <c r="CK833"/>
      <c r="CL833"/>
      <c r="CM833"/>
      <c r="CN833"/>
      <c r="CO833"/>
      <c r="CP833"/>
      <c r="CQ833"/>
      <c r="CR833"/>
      <c r="CS833"/>
      <c r="CT833"/>
      <c r="CU833"/>
      <c r="CV833"/>
      <c r="CW833"/>
      <c r="CX833"/>
      <c r="CY833"/>
      <c r="CZ833"/>
      <c r="DA833"/>
      <c r="DB833"/>
    </row>
    <row r="834" spans="2:106">
      <c r="B834"/>
      <c r="C834" s="67"/>
      <c r="D834" s="67"/>
      <c r="E834"/>
      <c r="F834"/>
      <c r="G834"/>
      <c r="H834"/>
      <c r="I834"/>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c r="CD834"/>
      <c r="CE834"/>
      <c r="CF834"/>
      <c r="CG834"/>
      <c r="CH834"/>
      <c r="CI834"/>
      <c r="CJ834"/>
      <c r="CK834"/>
      <c r="CL834"/>
      <c r="CM834"/>
      <c r="CN834"/>
      <c r="CO834"/>
      <c r="CP834"/>
      <c r="CQ834"/>
      <c r="CR834"/>
      <c r="CS834"/>
      <c r="CT834"/>
      <c r="CU834"/>
      <c r="CV834"/>
      <c r="CW834"/>
      <c r="CX834"/>
      <c r="CY834"/>
      <c r="CZ834"/>
      <c r="DA834"/>
      <c r="DB834"/>
    </row>
    <row r="835" spans="2:106">
      <c r="B835"/>
      <c r="C835" s="67"/>
      <c r="D835" s="67"/>
      <c r="E835"/>
      <c r="F835"/>
      <c r="G835"/>
      <c r="H835"/>
      <c r="I835"/>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c r="CD835"/>
      <c r="CE835"/>
      <c r="CF835"/>
      <c r="CG835"/>
      <c r="CH835"/>
      <c r="CI835"/>
      <c r="CJ835"/>
      <c r="CK835"/>
      <c r="CL835"/>
      <c r="CM835"/>
      <c r="CN835"/>
      <c r="CO835"/>
      <c r="CP835"/>
      <c r="CQ835"/>
      <c r="CR835"/>
      <c r="CS835"/>
      <c r="CT835"/>
      <c r="CU835"/>
      <c r="CV835"/>
      <c r="CW835"/>
      <c r="CX835"/>
      <c r="CY835"/>
      <c r="CZ835"/>
      <c r="DA835"/>
      <c r="DB835"/>
    </row>
    <row r="836" spans="2:106">
      <c r="B836"/>
      <c r="C836" s="67"/>
      <c r="D836" s="67"/>
      <c r="E836"/>
      <c r="F836"/>
      <c r="G836"/>
      <c r="H836"/>
      <c r="I836"/>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c r="CD836"/>
      <c r="CE836"/>
      <c r="CF836"/>
      <c r="CG836"/>
      <c r="CH836"/>
      <c r="CI836"/>
      <c r="CJ836"/>
      <c r="CK836"/>
      <c r="CL836"/>
      <c r="CM836"/>
      <c r="CN836"/>
      <c r="CO836"/>
      <c r="CP836"/>
      <c r="CQ836"/>
      <c r="CR836"/>
      <c r="CS836"/>
      <c r="CT836"/>
      <c r="CU836"/>
      <c r="CV836"/>
      <c r="CW836"/>
      <c r="CX836"/>
      <c r="CY836"/>
      <c r="CZ836"/>
      <c r="DA836"/>
      <c r="DB836"/>
    </row>
    <row r="837" spans="2:106">
      <c r="B837"/>
      <c r="C837" s="67"/>
      <c r="D837" s="67"/>
      <c r="E837"/>
      <c r="F837"/>
      <c r="G837"/>
      <c r="H837"/>
      <c r="I837"/>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c r="CD837"/>
      <c r="CE837"/>
      <c r="CF837"/>
      <c r="CG837"/>
      <c r="CH837"/>
      <c r="CI837"/>
      <c r="CJ837"/>
      <c r="CK837"/>
      <c r="CL837"/>
      <c r="CM837"/>
      <c r="CN837"/>
      <c r="CO837"/>
      <c r="CP837"/>
      <c r="CQ837"/>
      <c r="CR837"/>
      <c r="CS837"/>
      <c r="CT837"/>
      <c r="CU837"/>
      <c r="CV837"/>
      <c r="CW837"/>
      <c r="CX837"/>
      <c r="CY837"/>
      <c r="CZ837"/>
      <c r="DA837"/>
      <c r="DB837"/>
    </row>
    <row r="838" spans="2:106">
      <c r="B838"/>
      <c r="C838" s="67"/>
      <c r="D838" s="67"/>
      <c r="E838"/>
      <c r="F838"/>
      <c r="G838"/>
      <c r="H838"/>
      <c r="I838"/>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c r="CD838"/>
      <c r="CE838"/>
      <c r="CF838"/>
      <c r="CG838"/>
      <c r="CH838"/>
      <c r="CI838"/>
      <c r="CJ838"/>
      <c r="CK838"/>
      <c r="CL838"/>
      <c r="CM838"/>
      <c r="CN838"/>
      <c r="CO838"/>
      <c r="CP838"/>
      <c r="CQ838"/>
      <c r="CR838"/>
      <c r="CS838"/>
      <c r="CT838"/>
      <c r="CU838"/>
      <c r="CV838"/>
      <c r="CW838"/>
      <c r="CX838"/>
      <c r="CY838"/>
      <c r="CZ838"/>
      <c r="DA838"/>
      <c r="DB838"/>
    </row>
    <row r="839" spans="2:106">
      <c r="B839"/>
      <c r="C839" s="67"/>
      <c r="D839" s="67"/>
      <c r="E839"/>
      <c r="F839"/>
      <c r="G839"/>
      <c r="H839"/>
      <c r="I839"/>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c r="CD839"/>
      <c r="CE839"/>
      <c r="CF839"/>
      <c r="CG839"/>
      <c r="CH839"/>
      <c r="CI839"/>
      <c r="CJ839"/>
      <c r="CK839"/>
      <c r="CL839"/>
      <c r="CM839"/>
      <c r="CN839"/>
      <c r="CO839"/>
      <c r="CP839"/>
      <c r="CQ839"/>
      <c r="CR839"/>
      <c r="CS839"/>
      <c r="CT839"/>
      <c r="CU839"/>
      <c r="CV839"/>
      <c r="CW839"/>
      <c r="CX839"/>
      <c r="CY839"/>
      <c r="CZ839"/>
      <c r="DA839"/>
      <c r="DB839"/>
    </row>
    <row r="840" spans="2:106">
      <c r="B840"/>
      <c r="C840" s="67"/>
      <c r="D840" s="67"/>
      <c r="E840"/>
      <c r="F840"/>
      <c r="G840"/>
      <c r="H840"/>
      <c r="I840"/>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c r="CD840"/>
      <c r="CE840"/>
      <c r="CF840"/>
      <c r="CG840"/>
      <c r="CH840"/>
      <c r="CI840"/>
      <c r="CJ840"/>
      <c r="CK840"/>
      <c r="CL840"/>
      <c r="CM840"/>
      <c r="CN840"/>
      <c r="CO840"/>
      <c r="CP840"/>
      <c r="CQ840"/>
      <c r="CR840"/>
      <c r="CS840"/>
      <c r="CT840"/>
      <c r="CU840"/>
      <c r="CV840"/>
      <c r="CW840"/>
      <c r="CX840"/>
      <c r="CY840"/>
      <c r="CZ840"/>
      <c r="DA840"/>
      <c r="DB840"/>
    </row>
    <row r="841" spans="2:106">
      <c r="B841"/>
      <c r="C841" s="67"/>
      <c r="D841" s="67"/>
      <c r="E841"/>
      <c r="F841"/>
      <c r="G841"/>
      <c r="H841"/>
      <c r="I841"/>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c r="CD841"/>
      <c r="CE841"/>
      <c r="CF841"/>
      <c r="CG841"/>
      <c r="CH841"/>
      <c r="CI841"/>
      <c r="CJ841"/>
      <c r="CK841"/>
      <c r="CL841"/>
      <c r="CM841"/>
      <c r="CN841"/>
      <c r="CO841"/>
      <c r="CP841"/>
      <c r="CQ841"/>
      <c r="CR841"/>
      <c r="CS841"/>
      <c r="CT841"/>
      <c r="CU841"/>
      <c r="CV841"/>
      <c r="CW841"/>
      <c r="CX841"/>
      <c r="CY841"/>
      <c r="CZ841"/>
      <c r="DA841"/>
      <c r="DB841"/>
    </row>
    <row r="842" spans="2:106">
      <c r="B842"/>
      <c r="C842" s="67"/>
      <c r="D842" s="67"/>
      <c r="E842"/>
      <c r="F842"/>
      <c r="G842"/>
      <c r="H842"/>
      <c r="I842"/>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c r="CD842"/>
      <c r="CE842"/>
      <c r="CF842"/>
      <c r="CG842"/>
      <c r="CH842"/>
      <c r="CI842"/>
      <c r="CJ842"/>
      <c r="CK842"/>
      <c r="CL842"/>
      <c r="CM842"/>
      <c r="CN842"/>
      <c r="CO842"/>
      <c r="CP842"/>
      <c r="CQ842"/>
      <c r="CR842"/>
      <c r="CS842"/>
      <c r="CT842"/>
      <c r="CU842"/>
      <c r="CV842"/>
      <c r="CW842"/>
      <c r="CX842"/>
      <c r="CY842"/>
      <c r="CZ842"/>
      <c r="DA842"/>
      <c r="DB842"/>
    </row>
    <row r="843" spans="2:106">
      <c r="B843"/>
      <c r="C843" s="67"/>
      <c r="D843" s="67"/>
      <c r="E843"/>
      <c r="F843"/>
      <c r="G843"/>
      <c r="H843"/>
      <c r="I843"/>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c r="CD843"/>
      <c r="CE843"/>
      <c r="CF843"/>
      <c r="CG843"/>
      <c r="CH843"/>
      <c r="CI843"/>
      <c r="CJ843"/>
      <c r="CK843"/>
      <c r="CL843"/>
      <c r="CM843"/>
      <c r="CN843"/>
      <c r="CO843"/>
      <c r="CP843"/>
      <c r="CQ843"/>
      <c r="CR843"/>
      <c r="CS843"/>
      <c r="CT843"/>
      <c r="CU843"/>
      <c r="CV843"/>
      <c r="CW843"/>
      <c r="CX843"/>
      <c r="CY843"/>
      <c r="CZ843"/>
      <c r="DA843"/>
      <c r="DB843"/>
    </row>
    <row r="844" spans="2:106">
      <c r="B844"/>
      <c r="C844" s="67"/>
      <c r="D844" s="67"/>
      <c r="E844"/>
      <c r="F844"/>
      <c r="G844"/>
      <c r="H844"/>
      <c r="I844"/>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c r="CD844"/>
      <c r="CE844"/>
      <c r="CF844"/>
      <c r="CG844"/>
      <c r="CH844"/>
      <c r="CI844"/>
      <c r="CJ844"/>
      <c r="CK844"/>
      <c r="CL844"/>
      <c r="CM844"/>
      <c r="CN844"/>
      <c r="CO844"/>
      <c r="CP844"/>
      <c r="CQ844"/>
      <c r="CR844"/>
      <c r="CS844"/>
      <c r="CT844"/>
      <c r="CU844"/>
      <c r="CV844"/>
      <c r="CW844"/>
      <c r="CX844"/>
      <c r="CY844"/>
      <c r="CZ844"/>
      <c r="DA844"/>
      <c r="DB844"/>
    </row>
    <row r="845" spans="2:106">
      <c r="B845"/>
      <c r="C845" s="67"/>
      <c r="D845" s="67"/>
      <c r="E845"/>
      <c r="F845"/>
      <c r="G845"/>
      <c r="H845"/>
      <c r="I845"/>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c r="CD845"/>
      <c r="CE845"/>
      <c r="CF845"/>
      <c r="CG845"/>
      <c r="CH845"/>
      <c r="CI845"/>
      <c r="CJ845"/>
      <c r="CK845"/>
      <c r="CL845"/>
      <c r="CM845"/>
      <c r="CN845"/>
      <c r="CO845"/>
      <c r="CP845"/>
      <c r="CQ845"/>
      <c r="CR845"/>
      <c r="CS845"/>
      <c r="CT845"/>
      <c r="CU845"/>
      <c r="CV845"/>
      <c r="CW845"/>
      <c r="CX845"/>
      <c r="CY845"/>
      <c r="CZ845"/>
      <c r="DA845"/>
      <c r="DB845"/>
    </row>
    <row r="846" spans="2:106">
      <c r="B846"/>
      <c r="C846" s="67"/>
      <c r="D846" s="67"/>
      <c r="E846"/>
      <c r="F846"/>
      <c r="G846"/>
      <c r="H846"/>
      <c r="I846"/>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c r="CD846"/>
      <c r="CE846"/>
      <c r="CF846"/>
      <c r="CG846"/>
      <c r="CH846"/>
      <c r="CI846"/>
      <c r="CJ846"/>
      <c r="CK846"/>
      <c r="CL846"/>
      <c r="CM846"/>
      <c r="CN846"/>
      <c r="CO846"/>
      <c r="CP846"/>
      <c r="CQ846"/>
      <c r="CR846"/>
      <c r="CS846"/>
      <c r="CT846"/>
      <c r="CU846"/>
      <c r="CV846"/>
      <c r="CW846"/>
      <c r="CX846"/>
      <c r="CY846"/>
      <c r="CZ846"/>
      <c r="DA846"/>
      <c r="DB846"/>
    </row>
    <row r="847" spans="2:106">
      <c r="B847"/>
      <c r="C847" s="67"/>
      <c r="D847" s="67"/>
      <c r="E847"/>
      <c r="F847"/>
      <c r="G847"/>
      <c r="H847"/>
      <c r="I847"/>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c r="CD847"/>
      <c r="CE847"/>
      <c r="CF847"/>
      <c r="CG847"/>
      <c r="CH847"/>
      <c r="CI847"/>
      <c r="CJ847"/>
      <c r="CK847"/>
      <c r="CL847"/>
      <c r="CM847"/>
      <c r="CN847"/>
      <c r="CO847"/>
      <c r="CP847"/>
      <c r="CQ847"/>
      <c r="CR847"/>
      <c r="CS847"/>
      <c r="CT847"/>
      <c r="CU847"/>
      <c r="CV847"/>
      <c r="CW847"/>
      <c r="CX847"/>
      <c r="CY847"/>
      <c r="CZ847"/>
      <c r="DA847"/>
      <c r="DB847"/>
    </row>
    <row r="848" spans="2:106">
      <c r="B848"/>
      <c r="C848" s="67"/>
      <c r="D848" s="67"/>
      <c r="E848"/>
      <c r="F848"/>
      <c r="G848"/>
      <c r="H848"/>
      <c r="I848"/>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c r="CD848"/>
      <c r="CE848"/>
      <c r="CF848"/>
      <c r="CG848"/>
      <c r="CH848"/>
      <c r="CI848"/>
      <c r="CJ848"/>
      <c r="CK848"/>
      <c r="CL848"/>
      <c r="CM848"/>
      <c r="CN848"/>
      <c r="CO848"/>
      <c r="CP848"/>
      <c r="CQ848"/>
      <c r="CR848"/>
      <c r="CS848"/>
      <c r="CT848"/>
      <c r="CU848"/>
      <c r="CV848"/>
      <c r="CW848"/>
      <c r="CX848"/>
      <c r="CY848"/>
      <c r="CZ848"/>
      <c r="DA848"/>
      <c r="DB848"/>
    </row>
    <row r="849" spans="2:106">
      <c r="B849"/>
      <c r="C849" s="67"/>
      <c r="D849" s="67"/>
      <c r="E849"/>
      <c r="F849"/>
      <c r="G849"/>
      <c r="H849"/>
      <c r="I849"/>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c r="CD849"/>
      <c r="CE849"/>
      <c r="CF849"/>
      <c r="CG849"/>
      <c r="CH849"/>
      <c r="CI849"/>
      <c r="CJ849"/>
      <c r="CK849"/>
      <c r="CL849"/>
      <c r="CM849"/>
      <c r="CN849"/>
      <c r="CO849"/>
      <c r="CP849"/>
      <c r="CQ849"/>
      <c r="CR849"/>
      <c r="CS849"/>
      <c r="CT849"/>
      <c r="CU849"/>
      <c r="CV849"/>
      <c r="CW849"/>
      <c r="CX849"/>
      <c r="CY849"/>
      <c r="CZ849"/>
      <c r="DA849"/>
      <c r="DB849"/>
    </row>
    <row r="850" spans="2:106">
      <c r="B850"/>
      <c r="C850" s="67"/>
      <c r="D850" s="67"/>
      <c r="E850"/>
      <c r="F850"/>
      <c r="G850"/>
      <c r="H850"/>
      <c r="I850"/>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c r="CD850"/>
      <c r="CE850"/>
      <c r="CF850"/>
      <c r="CG850"/>
      <c r="CH850"/>
      <c r="CI850"/>
      <c r="CJ850"/>
      <c r="CK850"/>
      <c r="CL850"/>
      <c r="CM850"/>
      <c r="CN850"/>
      <c r="CO850"/>
      <c r="CP850"/>
      <c r="CQ850"/>
      <c r="CR850"/>
      <c r="CS850"/>
      <c r="CT850"/>
      <c r="CU850"/>
      <c r="CV850"/>
      <c r="CW850"/>
      <c r="CX850"/>
      <c r="CY850"/>
      <c r="CZ850"/>
      <c r="DA850"/>
      <c r="DB850"/>
    </row>
    <row r="851" spans="2:106">
      <c r="B851"/>
      <c r="C851" s="67"/>
      <c r="D851" s="67"/>
      <c r="E851"/>
      <c r="F851"/>
      <c r="G851"/>
      <c r="H851"/>
      <c r="I851"/>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c r="CD851"/>
      <c r="CE851"/>
      <c r="CF851"/>
      <c r="CG851"/>
      <c r="CH851"/>
      <c r="CI851"/>
      <c r="CJ851"/>
      <c r="CK851"/>
      <c r="CL851"/>
      <c r="CM851"/>
      <c r="CN851"/>
      <c r="CO851"/>
      <c r="CP851"/>
      <c r="CQ851"/>
      <c r="CR851"/>
      <c r="CS851"/>
      <c r="CT851"/>
      <c r="CU851"/>
      <c r="CV851"/>
      <c r="CW851"/>
      <c r="CX851"/>
      <c r="CY851"/>
      <c r="CZ851"/>
      <c r="DA851"/>
      <c r="DB851"/>
    </row>
    <row r="852" spans="2:106">
      <c r="B852"/>
      <c r="C852" s="67"/>
      <c r="D852" s="67"/>
      <c r="E852"/>
      <c r="F852"/>
      <c r="G852"/>
      <c r="H852"/>
      <c r="I852"/>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c r="CD852"/>
      <c r="CE852"/>
      <c r="CF852"/>
      <c r="CG852"/>
      <c r="CH852"/>
      <c r="CI852"/>
      <c r="CJ852"/>
      <c r="CK852"/>
      <c r="CL852"/>
      <c r="CM852"/>
      <c r="CN852"/>
      <c r="CO852"/>
      <c r="CP852"/>
      <c r="CQ852"/>
      <c r="CR852"/>
      <c r="CS852"/>
      <c r="CT852"/>
      <c r="CU852"/>
      <c r="CV852"/>
      <c r="CW852"/>
      <c r="CX852"/>
      <c r="CY852"/>
      <c r="CZ852"/>
      <c r="DA852"/>
      <c r="DB852"/>
    </row>
    <row r="853" spans="2:106">
      <c r="B853"/>
      <c r="C853" s="67"/>
      <c r="D853" s="67"/>
      <c r="E853"/>
      <c r="F853"/>
      <c r="G853"/>
      <c r="H853"/>
      <c r="I853"/>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c r="CD853"/>
      <c r="CE853"/>
      <c r="CF853"/>
      <c r="CG853"/>
      <c r="CH853"/>
      <c r="CI853"/>
      <c r="CJ853"/>
      <c r="CK853"/>
      <c r="CL853"/>
      <c r="CM853"/>
      <c r="CN853"/>
      <c r="CO853"/>
      <c r="CP853"/>
      <c r="CQ853"/>
      <c r="CR853"/>
      <c r="CS853"/>
      <c r="CT853"/>
      <c r="CU853"/>
      <c r="CV853"/>
      <c r="CW853"/>
      <c r="CX853"/>
      <c r="CY853"/>
      <c r="CZ853"/>
      <c r="DA853"/>
      <c r="DB853"/>
    </row>
    <row r="854" spans="2:106">
      <c r="B854"/>
      <c r="C854" s="67"/>
      <c r="D854" s="67"/>
      <c r="E854"/>
      <c r="F854"/>
      <c r="G854"/>
      <c r="H854"/>
      <c r="I854"/>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c r="CD854"/>
      <c r="CE854"/>
      <c r="CF854"/>
      <c r="CG854"/>
      <c r="CH854"/>
      <c r="CI854"/>
      <c r="CJ854"/>
      <c r="CK854"/>
      <c r="CL854"/>
      <c r="CM854"/>
      <c r="CN854"/>
      <c r="CO854"/>
      <c r="CP854"/>
      <c r="CQ854"/>
      <c r="CR854"/>
      <c r="CS854"/>
      <c r="CT854"/>
      <c r="CU854"/>
      <c r="CV854"/>
      <c r="CW854"/>
      <c r="CX854"/>
      <c r="CY854"/>
      <c r="CZ854"/>
      <c r="DA854"/>
      <c r="DB854"/>
    </row>
    <row r="855" spans="2:106">
      <c r="B855"/>
      <c r="C855" s="67"/>
      <c r="D855" s="67"/>
      <c r="E855"/>
      <c r="F855"/>
      <c r="G855"/>
      <c r="H855"/>
      <c r="I855"/>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c r="CD855"/>
      <c r="CE855"/>
      <c r="CF855"/>
      <c r="CG855"/>
      <c r="CH855"/>
      <c r="CI855"/>
      <c r="CJ855"/>
      <c r="CK855"/>
      <c r="CL855"/>
      <c r="CM855"/>
      <c r="CN855"/>
      <c r="CO855"/>
      <c r="CP855"/>
      <c r="CQ855"/>
      <c r="CR855"/>
      <c r="CS855"/>
      <c r="CT855"/>
      <c r="CU855"/>
      <c r="CV855"/>
      <c r="CW855"/>
      <c r="CX855"/>
      <c r="CY855"/>
      <c r="CZ855"/>
      <c r="DA855"/>
      <c r="DB855"/>
    </row>
    <row r="856" spans="2:106">
      <c r="B856"/>
      <c r="C856" s="67"/>
      <c r="D856" s="67"/>
      <c r="E856"/>
      <c r="F856"/>
      <c r="G856"/>
      <c r="H856"/>
      <c r="I856"/>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c r="CD856"/>
      <c r="CE856"/>
      <c r="CF856"/>
      <c r="CG856"/>
      <c r="CH856"/>
      <c r="CI856"/>
      <c r="CJ856"/>
      <c r="CK856"/>
      <c r="CL856"/>
      <c r="CM856"/>
      <c r="CN856"/>
      <c r="CO856"/>
      <c r="CP856"/>
      <c r="CQ856"/>
      <c r="CR856"/>
      <c r="CS856"/>
      <c r="CT856"/>
      <c r="CU856"/>
      <c r="CV856"/>
      <c r="CW856"/>
      <c r="CX856"/>
      <c r="CY856"/>
      <c r="CZ856"/>
      <c r="DA856"/>
      <c r="DB856"/>
    </row>
    <row r="857" spans="2:106">
      <c r="B857"/>
      <c r="C857" s="67"/>
      <c r="D857" s="67"/>
      <c r="E857"/>
      <c r="F857"/>
      <c r="G857"/>
      <c r="H857"/>
      <c r="I857"/>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c r="CD857"/>
      <c r="CE857"/>
      <c r="CF857"/>
      <c r="CG857"/>
      <c r="CH857"/>
      <c r="CI857"/>
      <c r="CJ857"/>
      <c r="CK857"/>
      <c r="CL857"/>
      <c r="CM857"/>
      <c r="CN857"/>
      <c r="CO857"/>
      <c r="CP857"/>
      <c r="CQ857"/>
      <c r="CR857"/>
      <c r="CS857"/>
      <c r="CT857"/>
      <c r="CU857"/>
      <c r="CV857"/>
      <c r="CW857"/>
      <c r="CX857"/>
      <c r="CY857"/>
      <c r="CZ857"/>
      <c r="DA857"/>
      <c r="DB857"/>
    </row>
    <row r="858" spans="2:106">
      <c r="B858"/>
      <c r="C858" s="67"/>
      <c r="D858" s="67"/>
      <c r="E858"/>
      <c r="F858"/>
      <c r="G858"/>
      <c r="H858"/>
      <c r="I858"/>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c r="CD858"/>
      <c r="CE858"/>
      <c r="CF858"/>
      <c r="CG858"/>
      <c r="CH858"/>
      <c r="CI858"/>
      <c r="CJ858"/>
      <c r="CK858"/>
      <c r="CL858"/>
      <c r="CM858"/>
      <c r="CN858"/>
      <c r="CO858"/>
      <c r="CP858"/>
      <c r="CQ858"/>
      <c r="CR858"/>
      <c r="CS858"/>
      <c r="CT858"/>
      <c r="CU858"/>
      <c r="CV858"/>
      <c r="CW858"/>
      <c r="CX858"/>
      <c r="CY858"/>
      <c r="CZ858"/>
      <c r="DA858"/>
      <c r="DB858"/>
    </row>
    <row r="859" spans="2:106">
      <c r="B859"/>
      <c r="C859" s="67"/>
      <c r="D859" s="67"/>
      <c r="E859"/>
      <c r="F859"/>
      <c r="G859"/>
      <c r="H859"/>
      <c r="I859"/>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c r="CD859"/>
      <c r="CE859"/>
      <c r="CF859"/>
      <c r="CG859"/>
      <c r="CH859"/>
      <c r="CI859"/>
      <c r="CJ859"/>
      <c r="CK859"/>
      <c r="CL859"/>
      <c r="CM859"/>
      <c r="CN859"/>
      <c r="CO859"/>
      <c r="CP859"/>
      <c r="CQ859"/>
      <c r="CR859"/>
      <c r="CS859"/>
      <c r="CT859"/>
      <c r="CU859"/>
      <c r="CV859"/>
      <c r="CW859"/>
      <c r="CX859"/>
      <c r="CY859"/>
      <c r="CZ859"/>
      <c r="DA859"/>
      <c r="DB859"/>
    </row>
    <row r="860" spans="2:106">
      <c r="B860"/>
      <c r="C860" s="67"/>
      <c r="D860" s="67"/>
      <c r="E860"/>
      <c r="F860"/>
      <c r="G860"/>
      <c r="H860"/>
      <c r="I860"/>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c r="CD860"/>
      <c r="CE860"/>
      <c r="CF860"/>
      <c r="CG860"/>
      <c r="CH860"/>
      <c r="CI860"/>
      <c r="CJ860"/>
      <c r="CK860"/>
      <c r="CL860"/>
      <c r="CM860"/>
      <c r="CN860"/>
      <c r="CO860"/>
      <c r="CP860"/>
      <c r="CQ860"/>
      <c r="CR860"/>
      <c r="CS860"/>
      <c r="CT860"/>
      <c r="CU860"/>
      <c r="CV860"/>
      <c r="CW860"/>
      <c r="CX860"/>
      <c r="CY860"/>
      <c r="CZ860"/>
      <c r="DA860"/>
      <c r="DB860"/>
    </row>
    <row r="861" spans="2:106">
      <c r="B861"/>
      <c r="C861" s="67"/>
      <c r="D861" s="67"/>
      <c r="E861"/>
      <c r="F861"/>
      <c r="G861"/>
      <c r="H861"/>
      <c r="I861"/>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c r="CD861"/>
      <c r="CE861"/>
      <c r="CF861"/>
      <c r="CG861"/>
      <c r="CH861"/>
      <c r="CI861"/>
      <c r="CJ861"/>
      <c r="CK861"/>
      <c r="CL861"/>
      <c r="CM861"/>
      <c r="CN861"/>
      <c r="CO861"/>
      <c r="CP861"/>
      <c r="CQ861"/>
      <c r="CR861"/>
      <c r="CS861"/>
      <c r="CT861"/>
      <c r="CU861"/>
      <c r="CV861"/>
      <c r="CW861"/>
      <c r="CX861"/>
      <c r="CY861"/>
      <c r="CZ861"/>
      <c r="DA861"/>
      <c r="DB861"/>
    </row>
    <row r="862" spans="2:106">
      <c r="B862"/>
      <c r="C862" s="67"/>
      <c r="D862" s="67"/>
      <c r="E862"/>
      <c r="F862"/>
      <c r="G862"/>
      <c r="H862"/>
      <c r="I862"/>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c r="CD862"/>
      <c r="CE862"/>
      <c r="CF862"/>
      <c r="CG862"/>
      <c r="CH862"/>
      <c r="CI862"/>
      <c r="CJ862"/>
      <c r="CK862"/>
      <c r="CL862"/>
      <c r="CM862"/>
      <c r="CN862"/>
      <c r="CO862"/>
      <c r="CP862"/>
      <c r="CQ862"/>
      <c r="CR862"/>
      <c r="CS862"/>
      <c r="CT862"/>
      <c r="CU862"/>
      <c r="CV862"/>
      <c r="CW862"/>
      <c r="CX862"/>
      <c r="CY862"/>
      <c r="CZ862"/>
      <c r="DA862"/>
      <c r="DB862"/>
    </row>
    <row r="863" spans="2:106">
      <c r="B863"/>
      <c r="C863" s="67"/>
      <c r="D863" s="67"/>
      <c r="E863"/>
      <c r="F863"/>
      <c r="G863"/>
      <c r="H863"/>
      <c r="I863"/>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c r="CD863"/>
      <c r="CE863"/>
      <c r="CF863"/>
      <c r="CG863"/>
      <c r="CH863"/>
      <c r="CI863"/>
      <c r="CJ863"/>
      <c r="CK863"/>
      <c r="CL863"/>
      <c r="CM863"/>
      <c r="CN863"/>
      <c r="CO863"/>
      <c r="CP863"/>
      <c r="CQ863"/>
      <c r="CR863"/>
      <c r="CS863"/>
      <c r="CT863"/>
      <c r="CU863"/>
      <c r="CV863"/>
      <c r="CW863"/>
      <c r="CX863"/>
      <c r="CY863"/>
      <c r="CZ863"/>
      <c r="DA863"/>
      <c r="DB863"/>
    </row>
    <row r="864" spans="2:106">
      <c r="B864"/>
      <c r="C864" s="67"/>
      <c r="D864" s="67"/>
      <c r="E864"/>
      <c r="F864"/>
      <c r="G864"/>
      <c r="H864"/>
      <c r="I864"/>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c r="CD864"/>
      <c r="CE864"/>
      <c r="CF864"/>
      <c r="CG864"/>
      <c r="CH864"/>
      <c r="CI864"/>
      <c r="CJ864"/>
      <c r="CK864"/>
      <c r="CL864"/>
      <c r="CM864"/>
      <c r="CN864"/>
      <c r="CO864"/>
      <c r="CP864"/>
      <c r="CQ864"/>
      <c r="CR864"/>
      <c r="CS864"/>
      <c r="CT864"/>
      <c r="CU864"/>
      <c r="CV864"/>
      <c r="CW864"/>
      <c r="CX864"/>
      <c r="CY864"/>
      <c r="CZ864"/>
      <c r="DA864"/>
      <c r="DB864"/>
    </row>
    <row r="865" spans="2:106">
      <c r="B865"/>
      <c r="C865" s="67"/>
      <c r="D865" s="67"/>
      <c r="E865"/>
      <c r="F865"/>
      <c r="G865"/>
      <c r="H865"/>
      <c r="I865"/>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c r="CD865"/>
      <c r="CE865"/>
      <c r="CF865"/>
      <c r="CG865"/>
      <c r="CH865"/>
      <c r="CI865"/>
      <c r="CJ865"/>
      <c r="CK865"/>
      <c r="CL865"/>
      <c r="CM865"/>
      <c r="CN865"/>
      <c r="CO865"/>
      <c r="CP865"/>
      <c r="CQ865"/>
      <c r="CR865"/>
      <c r="CS865"/>
      <c r="CT865"/>
      <c r="CU865"/>
      <c r="CV865"/>
      <c r="CW865"/>
      <c r="CX865"/>
      <c r="CY865"/>
      <c r="CZ865"/>
      <c r="DA865"/>
      <c r="DB865"/>
    </row>
    <row r="866" spans="2:106">
      <c r="B866"/>
      <c r="C866" s="67"/>
      <c r="D866" s="67"/>
      <c r="E866"/>
      <c r="F866"/>
      <c r="G866"/>
      <c r="H866"/>
      <c r="I866"/>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c r="CD866"/>
      <c r="CE866"/>
      <c r="CF866"/>
      <c r="CG866"/>
      <c r="CH866"/>
      <c r="CI866"/>
      <c r="CJ866"/>
      <c r="CK866"/>
      <c r="CL866"/>
      <c r="CM866"/>
      <c r="CN866"/>
      <c r="CO866"/>
      <c r="CP866"/>
      <c r="CQ866"/>
      <c r="CR866"/>
      <c r="CS866"/>
      <c r="CT866"/>
      <c r="CU866"/>
      <c r="CV866"/>
      <c r="CW866"/>
      <c r="CX866"/>
      <c r="CY866"/>
      <c r="CZ866"/>
      <c r="DA866"/>
      <c r="DB866"/>
    </row>
    <row r="867" spans="2:106">
      <c r="B867"/>
      <c r="C867" s="67"/>
      <c r="D867" s="67"/>
      <c r="E867"/>
      <c r="F867"/>
      <c r="G867"/>
      <c r="H867"/>
      <c r="I867"/>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c r="CD867"/>
      <c r="CE867"/>
      <c r="CF867"/>
      <c r="CG867"/>
      <c r="CH867"/>
      <c r="CI867"/>
      <c r="CJ867"/>
      <c r="CK867"/>
      <c r="CL867"/>
      <c r="CM867"/>
      <c r="CN867"/>
      <c r="CO867"/>
      <c r="CP867"/>
      <c r="CQ867"/>
      <c r="CR867"/>
      <c r="CS867"/>
      <c r="CT867"/>
      <c r="CU867"/>
      <c r="CV867"/>
      <c r="CW867"/>
      <c r="CX867"/>
      <c r="CY867"/>
      <c r="CZ867"/>
      <c r="DA867"/>
      <c r="DB867"/>
    </row>
    <row r="868" spans="2:106">
      <c r="B868"/>
      <c r="C868" s="67"/>
      <c r="D868" s="67"/>
      <c r="E868"/>
      <c r="F868"/>
      <c r="G868"/>
      <c r="H868"/>
      <c r="I868"/>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c r="CD868"/>
      <c r="CE868"/>
      <c r="CF868"/>
      <c r="CG868"/>
      <c r="CH868"/>
      <c r="CI868"/>
      <c r="CJ868"/>
      <c r="CK868"/>
      <c r="CL868"/>
      <c r="CM868"/>
      <c r="CN868"/>
      <c r="CO868"/>
      <c r="CP868"/>
      <c r="CQ868"/>
      <c r="CR868"/>
      <c r="CS868"/>
      <c r="CT868"/>
      <c r="CU868"/>
      <c r="CV868"/>
      <c r="CW868"/>
      <c r="CX868"/>
      <c r="CY868"/>
      <c r="CZ868"/>
      <c r="DA868"/>
      <c r="DB868"/>
    </row>
    <row r="869" spans="2:106">
      <c r="B869"/>
      <c r="C869" s="67"/>
      <c r="D869" s="67"/>
      <c r="E869"/>
      <c r="F869"/>
      <c r="G869"/>
      <c r="H869"/>
      <c r="I869"/>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c r="CD869"/>
      <c r="CE869"/>
      <c r="CF869"/>
      <c r="CG869"/>
      <c r="CH869"/>
      <c r="CI869"/>
      <c r="CJ869"/>
      <c r="CK869"/>
      <c r="CL869"/>
      <c r="CM869"/>
      <c r="CN869"/>
      <c r="CO869"/>
      <c r="CP869"/>
      <c r="CQ869"/>
      <c r="CR869"/>
      <c r="CS869"/>
      <c r="CT869"/>
      <c r="CU869"/>
      <c r="CV869"/>
      <c r="CW869"/>
      <c r="CX869"/>
      <c r="CY869"/>
      <c r="CZ869"/>
      <c r="DA869"/>
      <c r="DB869"/>
    </row>
    <row r="870" spans="2:106">
      <c r="B870"/>
      <c r="C870" s="67"/>
      <c r="D870" s="67"/>
      <c r="E870"/>
      <c r="F870"/>
      <c r="G870"/>
      <c r="H870"/>
      <c r="I870"/>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c r="CD870"/>
      <c r="CE870"/>
      <c r="CF870"/>
      <c r="CG870"/>
      <c r="CH870"/>
      <c r="CI870"/>
      <c r="CJ870"/>
      <c r="CK870"/>
      <c r="CL870"/>
      <c r="CM870"/>
      <c r="CN870"/>
      <c r="CO870"/>
      <c r="CP870"/>
      <c r="CQ870"/>
      <c r="CR870"/>
      <c r="CS870"/>
      <c r="CT870"/>
      <c r="CU870"/>
      <c r="CV870"/>
      <c r="CW870"/>
      <c r="CX870"/>
      <c r="CY870"/>
      <c r="CZ870"/>
      <c r="DA870"/>
      <c r="DB870"/>
    </row>
    <row r="871" spans="2:106">
      <c r="B871"/>
      <c r="C871" s="67"/>
      <c r="D871" s="67"/>
      <c r="E871"/>
      <c r="F871"/>
      <c r="G871"/>
      <c r="H871"/>
      <c r="I871"/>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c r="CD871"/>
      <c r="CE871"/>
      <c r="CF871"/>
      <c r="CG871"/>
      <c r="CH871"/>
      <c r="CI871"/>
      <c r="CJ871"/>
      <c r="CK871"/>
      <c r="CL871"/>
      <c r="CM871"/>
      <c r="CN871"/>
      <c r="CO871"/>
      <c r="CP871"/>
      <c r="CQ871"/>
      <c r="CR871"/>
      <c r="CS871"/>
      <c r="CT871"/>
      <c r="CU871"/>
      <c r="CV871"/>
      <c r="CW871"/>
      <c r="CX871"/>
      <c r="CY871"/>
      <c r="CZ871"/>
      <c r="DA871"/>
      <c r="DB871"/>
    </row>
    <row r="872" spans="2:106">
      <c r="B872"/>
      <c r="C872" s="67"/>
      <c r="D872" s="67"/>
      <c r="E872"/>
      <c r="F872"/>
      <c r="G872"/>
      <c r="H872"/>
      <c r="I872"/>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c r="CD872"/>
      <c r="CE872"/>
      <c r="CF872"/>
      <c r="CG872"/>
      <c r="CH872"/>
      <c r="CI872"/>
      <c r="CJ872"/>
      <c r="CK872"/>
      <c r="CL872"/>
      <c r="CM872"/>
      <c r="CN872"/>
      <c r="CO872"/>
      <c r="CP872"/>
      <c r="CQ872"/>
      <c r="CR872"/>
      <c r="CS872"/>
      <c r="CT872"/>
      <c r="CU872"/>
      <c r="CV872"/>
      <c r="CW872"/>
      <c r="CX872"/>
      <c r="CY872"/>
      <c r="CZ872"/>
      <c r="DA872"/>
      <c r="DB872"/>
    </row>
    <row r="873" spans="2:106">
      <c r="B873"/>
      <c r="C873" s="67"/>
      <c r="D873" s="67"/>
      <c r="E873"/>
      <c r="F873"/>
      <c r="G873"/>
      <c r="H873"/>
      <c r="I873"/>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c r="CD873"/>
      <c r="CE873"/>
      <c r="CF873"/>
      <c r="CG873"/>
      <c r="CH873"/>
      <c r="CI873"/>
      <c r="CJ873"/>
      <c r="CK873"/>
      <c r="CL873"/>
      <c r="CM873"/>
      <c r="CN873"/>
      <c r="CO873"/>
      <c r="CP873"/>
      <c r="CQ873"/>
      <c r="CR873"/>
      <c r="CS873"/>
      <c r="CT873"/>
      <c r="CU873"/>
      <c r="CV873"/>
      <c r="CW873"/>
      <c r="CX873"/>
      <c r="CY873"/>
      <c r="CZ873"/>
      <c r="DA873"/>
      <c r="DB873"/>
    </row>
    <row r="874" spans="2:106">
      <c r="B874"/>
      <c r="C874" s="67"/>
      <c r="D874" s="67"/>
      <c r="E874"/>
      <c r="F874"/>
      <c r="G874"/>
      <c r="H874"/>
      <c r="I874"/>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c r="CD874"/>
      <c r="CE874"/>
      <c r="CF874"/>
      <c r="CG874"/>
      <c r="CH874"/>
      <c r="CI874"/>
      <c r="CJ874"/>
      <c r="CK874"/>
      <c r="CL874"/>
      <c r="CM874"/>
      <c r="CN874"/>
      <c r="CO874"/>
      <c r="CP874"/>
      <c r="CQ874"/>
      <c r="CR874"/>
      <c r="CS874"/>
      <c r="CT874"/>
      <c r="CU874"/>
      <c r="CV874"/>
      <c r="CW874"/>
      <c r="CX874"/>
      <c r="CY874"/>
      <c r="CZ874"/>
      <c r="DA874"/>
      <c r="DB874"/>
    </row>
    <row r="875" spans="2:106">
      <c r="B875"/>
      <c r="C875" s="67"/>
      <c r="D875" s="67"/>
      <c r="E875"/>
      <c r="F875"/>
      <c r="G875"/>
      <c r="H875"/>
      <c r="I875"/>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c r="CD875"/>
      <c r="CE875"/>
      <c r="CF875"/>
      <c r="CG875"/>
      <c r="CH875"/>
      <c r="CI875"/>
      <c r="CJ875"/>
      <c r="CK875"/>
      <c r="CL875"/>
      <c r="CM875"/>
      <c r="CN875"/>
      <c r="CO875"/>
      <c r="CP875"/>
      <c r="CQ875"/>
      <c r="CR875"/>
      <c r="CS875"/>
      <c r="CT875"/>
      <c r="CU875"/>
      <c r="CV875"/>
      <c r="CW875"/>
      <c r="CX875"/>
      <c r="CY875"/>
      <c r="CZ875"/>
      <c r="DA875"/>
      <c r="DB875"/>
    </row>
    <row r="876" spans="2:106">
      <c r="B876"/>
      <c r="C876" s="67"/>
      <c r="D876" s="67"/>
      <c r="E876"/>
      <c r="F876"/>
      <c r="G876"/>
      <c r="H876"/>
      <c r="I876"/>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c r="CD876"/>
      <c r="CE876"/>
      <c r="CF876"/>
      <c r="CG876"/>
      <c r="CH876"/>
      <c r="CI876"/>
      <c r="CJ876"/>
      <c r="CK876"/>
      <c r="CL876"/>
      <c r="CM876"/>
      <c r="CN876"/>
      <c r="CO876"/>
      <c r="CP876"/>
      <c r="CQ876"/>
      <c r="CR876"/>
      <c r="CS876"/>
      <c r="CT876"/>
      <c r="CU876"/>
      <c r="CV876"/>
      <c r="CW876"/>
      <c r="CX876"/>
      <c r="CY876"/>
      <c r="CZ876"/>
      <c r="DA876"/>
      <c r="DB876"/>
    </row>
    <row r="877" spans="2:106">
      <c r="B877"/>
      <c r="C877" s="67"/>
      <c r="D877" s="67"/>
      <c r="E877"/>
      <c r="F877"/>
      <c r="G877"/>
      <c r="H877"/>
      <c r="I877"/>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c r="CD877"/>
      <c r="CE877"/>
      <c r="CF877"/>
      <c r="CG877"/>
      <c r="CH877"/>
      <c r="CI877"/>
      <c r="CJ877"/>
      <c r="CK877"/>
      <c r="CL877"/>
      <c r="CM877"/>
      <c r="CN877"/>
      <c r="CO877"/>
      <c r="CP877"/>
      <c r="CQ877"/>
      <c r="CR877"/>
      <c r="CS877"/>
      <c r="CT877"/>
      <c r="CU877"/>
      <c r="CV877"/>
      <c r="CW877"/>
      <c r="CX877"/>
      <c r="CY877"/>
      <c r="CZ877"/>
      <c r="DA877"/>
      <c r="DB877"/>
    </row>
    <row r="878" spans="2:106">
      <c r="B878"/>
      <c r="C878" s="67"/>
      <c r="D878" s="67"/>
      <c r="E878"/>
      <c r="F878"/>
      <c r="G878"/>
      <c r="H878"/>
      <c r="I878"/>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c r="CD878"/>
      <c r="CE878"/>
      <c r="CF878"/>
      <c r="CG878"/>
      <c r="CH878"/>
      <c r="CI878"/>
      <c r="CJ878"/>
      <c r="CK878"/>
      <c r="CL878"/>
      <c r="CM878"/>
      <c r="CN878"/>
      <c r="CO878"/>
      <c r="CP878"/>
      <c r="CQ878"/>
      <c r="CR878"/>
      <c r="CS878"/>
      <c r="CT878"/>
      <c r="CU878"/>
      <c r="CV878"/>
      <c r="CW878"/>
      <c r="CX878"/>
      <c r="CY878"/>
      <c r="CZ878"/>
      <c r="DA878"/>
      <c r="DB878"/>
    </row>
    <row r="879" spans="2:106">
      <c r="B879"/>
      <c r="C879" s="67"/>
      <c r="D879" s="67"/>
      <c r="E879"/>
      <c r="F879"/>
      <c r="G879"/>
      <c r="H879"/>
      <c r="I879"/>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c r="CD879"/>
      <c r="CE879"/>
      <c r="CF879"/>
      <c r="CG879"/>
      <c r="CH879"/>
      <c r="CI879"/>
      <c r="CJ879"/>
      <c r="CK879"/>
      <c r="CL879"/>
      <c r="CM879"/>
      <c r="CN879"/>
      <c r="CO879"/>
      <c r="CP879"/>
      <c r="CQ879"/>
      <c r="CR879"/>
      <c r="CS879"/>
      <c r="CT879"/>
      <c r="CU879"/>
      <c r="CV879"/>
      <c r="CW879"/>
      <c r="CX879"/>
      <c r="CY879"/>
      <c r="CZ879"/>
      <c r="DA879"/>
      <c r="DB879"/>
    </row>
    <row r="880" spans="2:106">
      <c r="B880"/>
      <c r="C880" s="67"/>
      <c r="D880" s="67"/>
      <c r="E880"/>
      <c r="F880"/>
      <c r="G880"/>
      <c r="H880"/>
      <c r="I880"/>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c r="CD880"/>
      <c r="CE880"/>
      <c r="CF880"/>
      <c r="CG880"/>
      <c r="CH880"/>
      <c r="CI880"/>
      <c r="CJ880"/>
      <c r="CK880"/>
      <c r="CL880"/>
      <c r="CM880"/>
      <c r="CN880"/>
      <c r="CO880"/>
      <c r="CP880"/>
      <c r="CQ880"/>
      <c r="CR880"/>
      <c r="CS880"/>
      <c r="CT880"/>
      <c r="CU880"/>
      <c r="CV880"/>
      <c r="CW880"/>
      <c r="CX880"/>
      <c r="CY880"/>
      <c r="CZ880"/>
      <c r="DA880"/>
      <c r="DB880"/>
    </row>
    <row r="881" spans="2:106">
      <c r="B881"/>
      <c r="C881" s="67"/>
      <c r="D881" s="67"/>
      <c r="E881"/>
      <c r="F881"/>
      <c r="G881"/>
      <c r="H881"/>
      <c r="I881"/>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c r="CD881"/>
      <c r="CE881"/>
      <c r="CF881"/>
      <c r="CG881"/>
      <c r="CH881"/>
      <c r="CI881"/>
      <c r="CJ881"/>
      <c r="CK881"/>
      <c r="CL881"/>
      <c r="CM881"/>
      <c r="CN881"/>
      <c r="CO881"/>
      <c r="CP881"/>
      <c r="CQ881"/>
      <c r="CR881"/>
      <c r="CS881"/>
      <c r="CT881"/>
      <c r="CU881"/>
      <c r="CV881"/>
      <c r="CW881"/>
      <c r="CX881"/>
      <c r="CY881"/>
      <c r="CZ881"/>
      <c r="DA881"/>
      <c r="DB881"/>
    </row>
    <row r="882" spans="2:106">
      <c r="B882"/>
      <c r="C882" s="67"/>
      <c r="D882" s="67"/>
      <c r="E882"/>
      <c r="F882"/>
      <c r="G882"/>
      <c r="H882"/>
      <c r="I882"/>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c r="CD882"/>
      <c r="CE882"/>
      <c r="CF882"/>
      <c r="CG882"/>
      <c r="CH882"/>
      <c r="CI882"/>
      <c r="CJ882"/>
      <c r="CK882"/>
      <c r="CL882"/>
      <c r="CM882"/>
      <c r="CN882"/>
      <c r="CO882"/>
      <c r="CP882"/>
      <c r="CQ882"/>
      <c r="CR882"/>
      <c r="CS882"/>
      <c r="CT882"/>
      <c r="CU882"/>
      <c r="CV882"/>
      <c r="CW882"/>
      <c r="CX882"/>
      <c r="CY882"/>
      <c r="CZ882"/>
      <c r="DA882"/>
      <c r="DB882"/>
    </row>
    <row r="883" spans="2:106">
      <c r="B883"/>
      <c r="C883" s="67"/>
      <c r="D883" s="67"/>
      <c r="E883"/>
      <c r="F883"/>
      <c r="G883"/>
      <c r="H883"/>
      <c r="I883"/>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c r="CD883"/>
      <c r="CE883"/>
      <c r="CF883"/>
      <c r="CG883"/>
      <c r="CH883"/>
      <c r="CI883"/>
      <c r="CJ883"/>
      <c r="CK883"/>
      <c r="CL883"/>
      <c r="CM883"/>
      <c r="CN883"/>
      <c r="CO883"/>
      <c r="CP883"/>
      <c r="CQ883"/>
      <c r="CR883"/>
      <c r="CS883"/>
      <c r="CT883"/>
      <c r="CU883"/>
      <c r="CV883"/>
      <c r="CW883"/>
      <c r="CX883"/>
      <c r="CY883"/>
      <c r="CZ883"/>
      <c r="DA883"/>
      <c r="DB883"/>
    </row>
    <row r="884" spans="2:106">
      <c r="B884"/>
      <c r="C884" s="67"/>
      <c r="D884" s="67"/>
      <c r="E884"/>
      <c r="F884"/>
      <c r="G884"/>
      <c r="H884"/>
      <c r="I884"/>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c r="CD884"/>
      <c r="CE884"/>
      <c r="CF884"/>
      <c r="CG884"/>
      <c r="CH884"/>
      <c r="CI884"/>
      <c r="CJ884"/>
      <c r="CK884"/>
      <c r="CL884"/>
      <c r="CM884"/>
      <c r="CN884"/>
      <c r="CO884"/>
      <c r="CP884"/>
      <c r="CQ884"/>
      <c r="CR884"/>
      <c r="CS884"/>
      <c r="CT884"/>
      <c r="CU884"/>
      <c r="CV884"/>
      <c r="CW884"/>
      <c r="CX884"/>
      <c r="CY884"/>
      <c r="CZ884"/>
      <c r="DA884"/>
      <c r="DB884"/>
    </row>
    <row r="885" spans="2:106">
      <c r="B885"/>
      <c r="C885" s="67"/>
      <c r="D885" s="67"/>
      <c r="E885"/>
      <c r="F885"/>
      <c r="G885"/>
      <c r="H885"/>
      <c r="I885"/>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c r="CD885"/>
      <c r="CE885"/>
      <c r="CF885"/>
      <c r="CG885"/>
      <c r="CH885"/>
      <c r="CI885"/>
      <c r="CJ885"/>
      <c r="CK885"/>
      <c r="CL885"/>
      <c r="CM885"/>
      <c r="CN885"/>
      <c r="CO885"/>
      <c r="CP885"/>
      <c r="CQ885"/>
      <c r="CR885"/>
      <c r="CS885"/>
      <c r="CT885"/>
      <c r="CU885"/>
      <c r="CV885"/>
      <c r="CW885"/>
      <c r="CX885"/>
      <c r="CY885"/>
      <c r="CZ885"/>
      <c r="DA885"/>
      <c r="DB885"/>
    </row>
    <row r="886" spans="2:106">
      <c r="B886"/>
      <c r="C886" s="67"/>
      <c r="D886" s="67"/>
      <c r="E886"/>
      <c r="F886"/>
      <c r="G886"/>
      <c r="H886"/>
      <c r="I886"/>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c r="CD886"/>
      <c r="CE886"/>
      <c r="CF886"/>
      <c r="CG886"/>
      <c r="CH886"/>
      <c r="CI886"/>
      <c r="CJ886"/>
      <c r="CK886"/>
      <c r="CL886"/>
      <c r="CM886"/>
      <c r="CN886"/>
      <c r="CO886"/>
      <c r="CP886"/>
      <c r="CQ886"/>
      <c r="CR886"/>
      <c r="CS886"/>
      <c r="CT886"/>
      <c r="CU886"/>
      <c r="CV886"/>
      <c r="CW886"/>
      <c r="CX886"/>
      <c r="CY886"/>
      <c r="CZ886"/>
      <c r="DA886"/>
      <c r="DB886"/>
    </row>
    <row r="887" spans="2:106">
      <c r="B887"/>
      <c r="C887" s="67"/>
      <c r="D887" s="67"/>
      <c r="E887"/>
      <c r="F887"/>
      <c r="G887"/>
      <c r="H887"/>
      <c r="I887"/>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c r="CD887"/>
      <c r="CE887"/>
      <c r="CF887"/>
      <c r="CG887"/>
      <c r="CH887"/>
      <c r="CI887"/>
      <c r="CJ887"/>
      <c r="CK887"/>
      <c r="CL887"/>
      <c r="CM887"/>
      <c r="CN887"/>
      <c r="CO887"/>
      <c r="CP887"/>
      <c r="CQ887"/>
      <c r="CR887"/>
      <c r="CS887"/>
      <c r="CT887"/>
      <c r="CU887"/>
      <c r="CV887"/>
      <c r="CW887"/>
      <c r="CX887"/>
      <c r="CY887"/>
      <c r="CZ887"/>
      <c r="DA887"/>
      <c r="DB887"/>
    </row>
    <row r="888" spans="2:106">
      <c r="B888"/>
      <c r="C888" s="67"/>
      <c r="D888" s="67"/>
      <c r="E888"/>
      <c r="F888"/>
      <c r="G888"/>
      <c r="H888"/>
      <c r="I888"/>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c r="CD888"/>
      <c r="CE888"/>
      <c r="CF888"/>
      <c r="CG888"/>
      <c r="CH888"/>
      <c r="CI888"/>
      <c r="CJ888"/>
      <c r="CK888"/>
      <c r="CL888"/>
      <c r="CM888"/>
      <c r="CN888"/>
      <c r="CO888"/>
      <c r="CP888"/>
      <c r="CQ888"/>
      <c r="CR888"/>
      <c r="CS888"/>
      <c r="CT888"/>
      <c r="CU888"/>
      <c r="CV888"/>
      <c r="CW888"/>
      <c r="CX888"/>
      <c r="CY888"/>
      <c r="CZ888"/>
      <c r="DA888"/>
      <c r="DB888"/>
    </row>
    <row r="889" spans="2:106">
      <c r="B889"/>
      <c r="C889" s="67"/>
      <c r="D889" s="67"/>
      <c r="E889"/>
      <c r="F889"/>
      <c r="G889"/>
      <c r="H889"/>
      <c r="I889"/>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c r="CD889"/>
      <c r="CE889"/>
      <c r="CF889"/>
      <c r="CG889"/>
      <c r="CH889"/>
      <c r="CI889"/>
      <c r="CJ889"/>
      <c r="CK889"/>
      <c r="CL889"/>
      <c r="CM889"/>
      <c r="CN889"/>
      <c r="CO889"/>
      <c r="CP889"/>
      <c r="CQ889"/>
      <c r="CR889"/>
      <c r="CS889"/>
      <c r="CT889"/>
      <c r="CU889"/>
      <c r="CV889"/>
      <c r="CW889"/>
      <c r="CX889"/>
      <c r="CY889"/>
      <c r="CZ889"/>
      <c r="DA889"/>
      <c r="DB889"/>
    </row>
    <row r="890" spans="2:106">
      <c r="B890"/>
      <c r="C890" s="67"/>
      <c r="D890" s="67"/>
      <c r="E890"/>
      <c r="F890"/>
      <c r="G890"/>
      <c r="H890"/>
      <c r="I890"/>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c r="CD890"/>
      <c r="CE890"/>
      <c r="CF890"/>
      <c r="CG890"/>
      <c r="CH890"/>
      <c r="CI890"/>
      <c r="CJ890"/>
      <c r="CK890"/>
      <c r="CL890"/>
      <c r="CM890"/>
      <c r="CN890"/>
      <c r="CO890"/>
      <c r="CP890"/>
      <c r="CQ890"/>
      <c r="CR890"/>
      <c r="CS890"/>
      <c r="CT890"/>
      <c r="CU890"/>
      <c r="CV890"/>
      <c r="CW890"/>
      <c r="CX890"/>
      <c r="CY890"/>
      <c r="CZ890"/>
      <c r="DA890"/>
      <c r="DB890"/>
    </row>
    <row r="891" spans="2:106">
      <c r="B891"/>
      <c r="C891" s="67"/>
      <c r="D891" s="67"/>
      <c r="E891"/>
      <c r="F891"/>
      <c r="G891"/>
      <c r="H891"/>
      <c r="I891"/>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c r="CD891"/>
      <c r="CE891"/>
      <c r="CF891"/>
      <c r="CG891"/>
      <c r="CH891"/>
      <c r="CI891"/>
      <c r="CJ891"/>
      <c r="CK891"/>
      <c r="CL891"/>
      <c r="CM891"/>
      <c r="CN891"/>
      <c r="CO891"/>
      <c r="CP891"/>
      <c r="CQ891"/>
      <c r="CR891"/>
      <c r="CS891"/>
      <c r="CT891"/>
      <c r="CU891"/>
      <c r="CV891"/>
      <c r="CW891"/>
      <c r="CX891"/>
      <c r="CY891"/>
      <c r="CZ891"/>
      <c r="DA891"/>
      <c r="DB891"/>
    </row>
    <row r="892" spans="2:106">
      <c r="B892"/>
      <c r="C892" s="67"/>
      <c r="D892" s="67"/>
      <c r="E892"/>
      <c r="F892"/>
      <c r="G892"/>
      <c r="H892"/>
      <c r="I892"/>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c r="CD892"/>
      <c r="CE892"/>
      <c r="CF892"/>
      <c r="CG892"/>
      <c r="CH892"/>
      <c r="CI892"/>
      <c r="CJ892"/>
      <c r="CK892"/>
      <c r="CL892"/>
      <c r="CM892"/>
      <c r="CN892"/>
      <c r="CO892"/>
      <c r="CP892"/>
      <c r="CQ892"/>
      <c r="CR892"/>
      <c r="CS892"/>
      <c r="CT892"/>
      <c r="CU892"/>
      <c r="CV892"/>
      <c r="CW892"/>
      <c r="CX892"/>
      <c r="CY892"/>
      <c r="CZ892"/>
      <c r="DA892"/>
      <c r="DB892"/>
    </row>
    <row r="893" spans="2:106">
      <c r="B893"/>
      <c r="C893" s="67"/>
      <c r="D893" s="67"/>
      <c r="E893"/>
      <c r="F893"/>
      <c r="G893"/>
      <c r="H893"/>
      <c r="I893"/>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c r="CD893"/>
      <c r="CE893"/>
      <c r="CF893"/>
      <c r="CG893"/>
      <c r="CH893"/>
      <c r="CI893"/>
      <c r="CJ893"/>
      <c r="CK893"/>
      <c r="CL893"/>
      <c r="CM893"/>
      <c r="CN893"/>
      <c r="CO893"/>
      <c r="CP893"/>
      <c r="CQ893"/>
      <c r="CR893"/>
      <c r="CS893"/>
      <c r="CT893"/>
      <c r="CU893"/>
      <c r="CV893"/>
      <c r="CW893"/>
      <c r="CX893"/>
      <c r="CY893"/>
      <c r="CZ893"/>
      <c r="DA893"/>
      <c r="DB893"/>
    </row>
    <row r="894" spans="2:106">
      <c r="B894"/>
      <c r="C894" s="67"/>
      <c r="D894" s="67"/>
      <c r="E894"/>
      <c r="F894"/>
      <c r="G894"/>
      <c r="H894"/>
      <c r="I894"/>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c r="CD894"/>
      <c r="CE894"/>
      <c r="CF894"/>
      <c r="CG894"/>
      <c r="CH894"/>
      <c r="CI894"/>
      <c r="CJ894"/>
      <c r="CK894"/>
      <c r="CL894"/>
      <c r="CM894"/>
      <c r="CN894"/>
      <c r="CO894"/>
      <c r="CP894"/>
      <c r="CQ894"/>
      <c r="CR894"/>
      <c r="CS894"/>
      <c r="CT894"/>
      <c r="CU894"/>
      <c r="CV894"/>
      <c r="CW894"/>
      <c r="CX894"/>
      <c r="CY894"/>
      <c r="CZ894"/>
      <c r="DA894"/>
      <c r="DB894"/>
    </row>
    <row r="895" spans="2:106">
      <c r="B895"/>
      <c r="C895" s="67"/>
      <c r="D895" s="67"/>
      <c r="E895"/>
      <c r="F895"/>
      <c r="G895"/>
      <c r="H895"/>
      <c r="I895"/>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c r="CD895"/>
      <c r="CE895"/>
      <c r="CF895"/>
      <c r="CG895"/>
      <c r="CH895"/>
      <c r="CI895"/>
      <c r="CJ895"/>
      <c r="CK895"/>
      <c r="CL895"/>
      <c r="CM895"/>
      <c r="CN895"/>
      <c r="CO895"/>
      <c r="CP895"/>
      <c r="CQ895"/>
      <c r="CR895"/>
      <c r="CS895"/>
      <c r="CT895"/>
      <c r="CU895"/>
      <c r="CV895"/>
      <c r="CW895"/>
      <c r="CX895"/>
      <c r="CY895"/>
      <c r="CZ895"/>
      <c r="DA895"/>
      <c r="DB895"/>
    </row>
    <row r="896" spans="2:106">
      <c r="B896"/>
      <c r="C896" s="67"/>
      <c r="D896" s="67"/>
      <c r="E896"/>
      <c r="F896"/>
      <c r="G896"/>
      <c r="H896"/>
      <c r="I896"/>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c r="CD896"/>
      <c r="CE896"/>
      <c r="CF896"/>
      <c r="CG896"/>
      <c r="CH896"/>
      <c r="CI896"/>
      <c r="CJ896"/>
      <c r="CK896"/>
      <c r="CL896"/>
      <c r="CM896"/>
      <c r="CN896"/>
      <c r="CO896"/>
      <c r="CP896"/>
      <c r="CQ896"/>
      <c r="CR896"/>
      <c r="CS896"/>
      <c r="CT896"/>
      <c r="CU896"/>
      <c r="CV896"/>
      <c r="CW896"/>
      <c r="CX896"/>
      <c r="CY896"/>
      <c r="CZ896"/>
      <c r="DA896"/>
      <c r="DB896"/>
    </row>
    <row r="897" spans="2:106">
      <c r="B897"/>
      <c r="C897" s="67"/>
      <c r="D897" s="67"/>
      <c r="E897"/>
      <c r="F897"/>
      <c r="G897"/>
      <c r="H897"/>
      <c r="I897"/>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c r="CD897"/>
      <c r="CE897"/>
      <c r="CF897"/>
      <c r="CG897"/>
      <c r="CH897"/>
      <c r="CI897"/>
      <c r="CJ897"/>
      <c r="CK897"/>
      <c r="CL897"/>
      <c r="CM897"/>
      <c r="CN897"/>
      <c r="CO897"/>
      <c r="CP897"/>
      <c r="CQ897"/>
      <c r="CR897"/>
      <c r="CS897"/>
      <c r="CT897"/>
      <c r="CU897"/>
      <c r="CV897"/>
      <c r="CW897"/>
      <c r="CX897"/>
      <c r="CY897"/>
      <c r="CZ897"/>
      <c r="DA897"/>
      <c r="DB897"/>
    </row>
    <row r="898" spans="2:106">
      <c r="B898"/>
      <c r="C898" s="67"/>
      <c r="D898" s="67"/>
      <c r="E898"/>
      <c r="F898"/>
      <c r="G898"/>
      <c r="H898"/>
      <c r="I898"/>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c r="CD898"/>
      <c r="CE898"/>
      <c r="CF898"/>
      <c r="CG898"/>
      <c r="CH898"/>
      <c r="CI898"/>
      <c r="CJ898"/>
      <c r="CK898"/>
      <c r="CL898"/>
      <c r="CM898"/>
      <c r="CN898"/>
      <c r="CO898"/>
      <c r="CP898"/>
      <c r="CQ898"/>
      <c r="CR898"/>
      <c r="CS898"/>
      <c r="CT898"/>
      <c r="CU898"/>
      <c r="CV898"/>
      <c r="CW898"/>
      <c r="CX898"/>
      <c r="CY898"/>
      <c r="CZ898"/>
      <c r="DA898"/>
      <c r="DB898"/>
    </row>
    <row r="899" spans="2:106">
      <c r="B899"/>
      <c r="C899" s="67"/>
      <c r="D899" s="67"/>
      <c r="E899"/>
      <c r="F899"/>
      <c r="G899"/>
      <c r="H899"/>
      <c r="I899"/>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c r="CD899"/>
      <c r="CE899"/>
      <c r="CF899"/>
      <c r="CG899"/>
      <c r="CH899"/>
      <c r="CI899"/>
      <c r="CJ899"/>
      <c r="CK899"/>
      <c r="CL899"/>
      <c r="CM899"/>
      <c r="CN899"/>
      <c r="CO899"/>
      <c r="CP899"/>
      <c r="CQ899"/>
      <c r="CR899"/>
      <c r="CS899"/>
      <c r="CT899"/>
      <c r="CU899"/>
      <c r="CV899"/>
      <c r="CW899"/>
      <c r="CX899"/>
      <c r="CY899"/>
      <c r="CZ899"/>
      <c r="DA899"/>
      <c r="DB899"/>
    </row>
    <row r="900" spans="2:106">
      <c r="B900"/>
      <c r="C900" s="67"/>
      <c r="D900" s="67"/>
      <c r="E900"/>
      <c r="F900"/>
      <c r="G900"/>
      <c r="H900"/>
      <c r="I900"/>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c r="CD900"/>
      <c r="CE900"/>
      <c r="CF900"/>
      <c r="CG900"/>
      <c r="CH900"/>
      <c r="CI900"/>
      <c r="CJ900"/>
      <c r="CK900"/>
      <c r="CL900"/>
      <c r="CM900"/>
      <c r="CN900"/>
      <c r="CO900"/>
      <c r="CP900"/>
      <c r="CQ900"/>
      <c r="CR900"/>
      <c r="CS900"/>
      <c r="CT900"/>
      <c r="CU900"/>
      <c r="CV900"/>
      <c r="CW900"/>
      <c r="CX900"/>
      <c r="CY900"/>
      <c r="CZ900"/>
      <c r="DA900"/>
      <c r="DB900"/>
    </row>
    <row r="901" spans="2:106">
      <c r="B901"/>
      <c r="C901" s="67"/>
      <c r="D901" s="67"/>
      <c r="E901"/>
      <c r="F901"/>
      <c r="G901"/>
      <c r="H901"/>
      <c r="I901"/>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c r="CD901"/>
      <c r="CE901"/>
      <c r="CF901"/>
      <c r="CG901"/>
      <c r="CH901"/>
      <c r="CI901"/>
      <c r="CJ901"/>
      <c r="CK901"/>
      <c r="CL901"/>
      <c r="CM901"/>
      <c r="CN901"/>
      <c r="CO901"/>
      <c r="CP901"/>
      <c r="CQ901"/>
      <c r="CR901"/>
      <c r="CS901"/>
      <c r="CT901"/>
      <c r="CU901"/>
      <c r="CV901"/>
      <c r="CW901"/>
      <c r="CX901"/>
      <c r="CY901"/>
      <c r="CZ901"/>
      <c r="DA901"/>
      <c r="DB901"/>
    </row>
    <row r="902" spans="2:106">
      <c r="B902"/>
      <c r="C902" s="67"/>
      <c r="D902" s="67"/>
      <c r="E902"/>
      <c r="F902"/>
      <c r="G902"/>
      <c r="H902"/>
      <c r="I902"/>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c r="CD902"/>
      <c r="CE902"/>
      <c r="CF902"/>
      <c r="CG902"/>
      <c r="CH902"/>
      <c r="CI902"/>
      <c r="CJ902"/>
      <c r="CK902"/>
      <c r="CL902"/>
      <c r="CM902"/>
      <c r="CN902"/>
      <c r="CO902"/>
      <c r="CP902"/>
      <c r="CQ902"/>
      <c r="CR902"/>
      <c r="CS902"/>
      <c r="CT902"/>
      <c r="CU902"/>
      <c r="CV902"/>
      <c r="CW902"/>
      <c r="CX902"/>
      <c r="CY902"/>
      <c r="CZ902"/>
      <c r="DA902"/>
      <c r="DB902"/>
    </row>
    <row r="903" spans="2:106">
      <c r="B903"/>
      <c r="C903" s="67"/>
      <c r="D903" s="67"/>
      <c r="E903"/>
      <c r="F903"/>
      <c r="G903"/>
      <c r="H903"/>
      <c r="I903"/>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c r="CD903"/>
      <c r="CE903"/>
      <c r="CF903"/>
      <c r="CG903"/>
      <c r="CH903"/>
      <c r="CI903"/>
      <c r="CJ903"/>
      <c r="CK903"/>
      <c r="CL903"/>
      <c r="CM903"/>
      <c r="CN903"/>
      <c r="CO903"/>
      <c r="CP903"/>
      <c r="CQ903"/>
      <c r="CR903"/>
      <c r="CS903"/>
      <c r="CT903"/>
      <c r="CU903"/>
      <c r="CV903"/>
      <c r="CW903"/>
      <c r="CX903"/>
      <c r="CY903"/>
      <c r="CZ903"/>
      <c r="DA903"/>
      <c r="DB903"/>
    </row>
    <row r="904" spans="2:106">
      <c r="B904"/>
      <c r="C904" s="67"/>
      <c r="D904" s="67"/>
      <c r="E904"/>
      <c r="F904"/>
      <c r="G904"/>
      <c r="H904"/>
      <c r="I904"/>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c r="CD904"/>
      <c r="CE904"/>
      <c r="CF904"/>
      <c r="CG904"/>
      <c r="CH904"/>
      <c r="CI904"/>
      <c r="CJ904"/>
      <c r="CK904"/>
      <c r="CL904"/>
      <c r="CM904"/>
      <c r="CN904"/>
      <c r="CO904"/>
      <c r="CP904"/>
      <c r="CQ904"/>
      <c r="CR904"/>
      <c r="CS904"/>
      <c r="CT904"/>
      <c r="CU904"/>
      <c r="CV904"/>
      <c r="CW904"/>
      <c r="CX904"/>
      <c r="CY904"/>
      <c r="CZ904"/>
      <c r="DA904"/>
      <c r="DB904"/>
    </row>
    <row r="905" spans="2:106">
      <c r="B905"/>
      <c r="C905" s="67"/>
      <c r="D905" s="67"/>
      <c r="E905"/>
      <c r="F905"/>
      <c r="G905"/>
      <c r="H905"/>
      <c r="I905"/>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c r="CD905"/>
      <c r="CE905"/>
      <c r="CF905"/>
      <c r="CG905"/>
      <c r="CH905"/>
      <c r="CI905"/>
      <c r="CJ905"/>
      <c r="CK905"/>
      <c r="CL905"/>
      <c r="CM905"/>
      <c r="CN905"/>
      <c r="CO905"/>
      <c r="CP905"/>
      <c r="CQ905"/>
      <c r="CR905"/>
      <c r="CS905"/>
      <c r="CT905"/>
      <c r="CU905"/>
      <c r="CV905"/>
      <c r="CW905"/>
      <c r="CX905"/>
      <c r="CY905"/>
      <c r="CZ905"/>
      <c r="DA905"/>
      <c r="DB905"/>
    </row>
    <row r="906" spans="2:106">
      <c r="B906"/>
      <c r="C906" s="67"/>
      <c r="D906" s="67"/>
      <c r="E906"/>
      <c r="F906"/>
      <c r="G906"/>
      <c r="H906"/>
      <c r="I906"/>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c r="CD906"/>
      <c r="CE906"/>
      <c r="CF906"/>
      <c r="CG906"/>
      <c r="CH906"/>
      <c r="CI906"/>
      <c r="CJ906"/>
      <c r="CK906"/>
      <c r="CL906"/>
      <c r="CM906"/>
      <c r="CN906"/>
      <c r="CO906"/>
      <c r="CP906"/>
      <c r="CQ906"/>
      <c r="CR906"/>
      <c r="CS906"/>
      <c r="CT906"/>
      <c r="CU906"/>
      <c r="CV906"/>
      <c r="CW906"/>
      <c r="CX906"/>
      <c r="CY906"/>
      <c r="CZ906"/>
      <c r="DA906"/>
      <c r="DB906"/>
    </row>
    <row r="907" spans="2:106">
      <c r="B907"/>
      <c r="C907" s="67"/>
      <c r="D907" s="67"/>
      <c r="E907"/>
      <c r="F907"/>
      <c r="G907"/>
      <c r="H907"/>
      <c r="I907"/>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c r="CD907"/>
      <c r="CE907"/>
      <c r="CF907"/>
      <c r="CG907"/>
      <c r="CH907"/>
      <c r="CI907"/>
      <c r="CJ907"/>
      <c r="CK907"/>
      <c r="CL907"/>
      <c r="CM907"/>
      <c r="CN907"/>
      <c r="CO907"/>
      <c r="CP907"/>
      <c r="CQ907"/>
      <c r="CR907"/>
      <c r="CS907"/>
      <c r="CT907"/>
      <c r="CU907"/>
      <c r="CV907"/>
      <c r="CW907"/>
      <c r="CX907"/>
      <c r="CY907"/>
      <c r="CZ907"/>
      <c r="DA907"/>
      <c r="DB907"/>
    </row>
    <row r="908" spans="2:106">
      <c r="B908"/>
      <c r="C908" s="67"/>
      <c r="D908" s="67"/>
      <c r="E908"/>
      <c r="F908"/>
      <c r="G908"/>
      <c r="H908"/>
      <c r="I908"/>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c r="CD908"/>
      <c r="CE908"/>
      <c r="CF908"/>
      <c r="CG908"/>
      <c r="CH908"/>
      <c r="CI908"/>
      <c r="CJ908"/>
      <c r="CK908"/>
      <c r="CL908"/>
      <c r="CM908"/>
      <c r="CN908"/>
      <c r="CO908"/>
      <c r="CP908"/>
      <c r="CQ908"/>
      <c r="CR908"/>
      <c r="CS908"/>
      <c r="CT908"/>
      <c r="CU908"/>
      <c r="CV908"/>
      <c r="CW908"/>
      <c r="CX908"/>
      <c r="CY908"/>
      <c r="CZ908"/>
      <c r="DA908"/>
      <c r="DB908"/>
    </row>
    <row r="909" spans="2:106">
      <c r="B909"/>
      <c r="C909" s="67"/>
      <c r="D909" s="67"/>
      <c r="E909"/>
      <c r="F909"/>
      <c r="G909"/>
      <c r="H909"/>
      <c r="I909"/>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c r="CD909"/>
      <c r="CE909"/>
      <c r="CF909"/>
      <c r="CG909"/>
      <c r="CH909"/>
      <c r="CI909"/>
      <c r="CJ909"/>
      <c r="CK909"/>
      <c r="CL909"/>
      <c r="CM909"/>
      <c r="CN909"/>
      <c r="CO909"/>
      <c r="CP909"/>
      <c r="CQ909"/>
      <c r="CR909"/>
      <c r="CS909"/>
      <c r="CT909"/>
      <c r="CU909"/>
      <c r="CV909"/>
      <c r="CW909"/>
      <c r="CX909"/>
      <c r="CY909"/>
      <c r="CZ909"/>
      <c r="DA909"/>
      <c r="DB909"/>
    </row>
    <row r="910" spans="2:106">
      <c r="B910"/>
      <c r="C910" s="67"/>
      <c r="D910" s="67"/>
      <c r="E910"/>
      <c r="F910"/>
      <c r="G910"/>
      <c r="H910"/>
      <c r="I910"/>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c r="CD910"/>
      <c r="CE910"/>
      <c r="CF910"/>
      <c r="CG910"/>
      <c r="CH910"/>
      <c r="CI910"/>
      <c r="CJ910"/>
      <c r="CK910"/>
      <c r="CL910"/>
      <c r="CM910"/>
      <c r="CN910"/>
      <c r="CO910"/>
      <c r="CP910"/>
      <c r="CQ910"/>
      <c r="CR910"/>
      <c r="CS910"/>
      <c r="CT910"/>
      <c r="CU910"/>
      <c r="CV910"/>
      <c r="CW910"/>
      <c r="CX910"/>
      <c r="CY910"/>
      <c r="CZ910"/>
      <c r="DA910"/>
      <c r="DB910"/>
    </row>
    <row r="911" spans="2:106">
      <c r="B911"/>
      <c r="C911" s="67"/>
      <c r="D911" s="67"/>
      <c r="E911"/>
      <c r="F911"/>
      <c r="G911"/>
      <c r="H911"/>
      <c r="I911"/>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c r="CD911"/>
      <c r="CE911"/>
      <c r="CF911"/>
      <c r="CG911"/>
      <c r="CH911"/>
      <c r="CI911"/>
      <c r="CJ911"/>
      <c r="CK911"/>
      <c r="CL911"/>
      <c r="CM911"/>
      <c r="CN911"/>
      <c r="CO911"/>
      <c r="CP911"/>
      <c r="CQ911"/>
      <c r="CR911"/>
      <c r="CS911"/>
      <c r="CT911"/>
      <c r="CU911"/>
      <c r="CV911"/>
      <c r="CW911"/>
      <c r="CX911"/>
      <c r="CY911"/>
      <c r="CZ911"/>
      <c r="DA911"/>
      <c r="DB911"/>
    </row>
    <row r="912" spans="2:106">
      <c r="B912"/>
      <c r="C912" s="67"/>
      <c r="D912" s="67"/>
      <c r="E912"/>
      <c r="F912"/>
      <c r="G912"/>
      <c r="H912"/>
      <c r="I912"/>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c r="CD912"/>
      <c r="CE912"/>
      <c r="CF912"/>
      <c r="CG912"/>
      <c r="CH912"/>
      <c r="CI912"/>
      <c r="CJ912"/>
      <c r="CK912"/>
      <c r="CL912"/>
      <c r="CM912"/>
      <c r="CN912"/>
      <c r="CO912"/>
      <c r="CP912"/>
      <c r="CQ912"/>
      <c r="CR912"/>
      <c r="CS912"/>
      <c r="CT912"/>
      <c r="CU912"/>
      <c r="CV912"/>
      <c r="CW912"/>
      <c r="CX912"/>
      <c r="CY912"/>
      <c r="CZ912"/>
      <c r="DA912"/>
      <c r="DB912"/>
    </row>
    <row r="913" spans="2:106">
      <c r="B913"/>
      <c r="C913" s="67"/>
      <c r="D913" s="67"/>
      <c r="E913"/>
      <c r="F913"/>
      <c r="G913"/>
      <c r="H913"/>
      <c r="I913"/>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c r="CD913"/>
      <c r="CE913"/>
      <c r="CF913"/>
      <c r="CG913"/>
      <c r="CH913"/>
      <c r="CI913"/>
      <c r="CJ913"/>
      <c r="CK913"/>
      <c r="CL913"/>
      <c r="CM913"/>
      <c r="CN913"/>
      <c r="CO913"/>
      <c r="CP913"/>
      <c r="CQ913"/>
      <c r="CR913"/>
      <c r="CS913"/>
      <c r="CT913"/>
      <c r="CU913"/>
      <c r="CV913"/>
      <c r="CW913"/>
      <c r="CX913"/>
      <c r="CY913"/>
      <c r="CZ913"/>
      <c r="DA913"/>
      <c r="DB913"/>
    </row>
    <row r="914" spans="2:106">
      <c r="B914"/>
      <c r="C914" s="67"/>
      <c r="D914" s="67"/>
      <c r="E914"/>
      <c r="F914"/>
      <c r="G914"/>
      <c r="H914"/>
      <c r="I914"/>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c r="CD914"/>
      <c r="CE914"/>
      <c r="CF914"/>
      <c r="CG914"/>
      <c r="CH914"/>
      <c r="CI914"/>
      <c r="CJ914"/>
      <c r="CK914"/>
      <c r="CL914"/>
      <c r="CM914"/>
      <c r="CN914"/>
      <c r="CO914"/>
      <c r="CP914"/>
      <c r="CQ914"/>
      <c r="CR914"/>
      <c r="CS914"/>
      <c r="CT914"/>
      <c r="CU914"/>
      <c r="CV914"/>
      <c r="CW914"/>
      <c r="CX914"/>
      <c r="CY914"/>
      <c r="CZ914"/>
      <c r="DA914"/>
      <c r="DB914"/>
    </row>
    <row r="915" spans="2:106">
      <c r="B915"/>
      <c r="C915" s="67"/>
      <c r="D915" s="67"/>
      <c r="E915"/>
      <c r="F915"/>
      <c r="G915"/>
      <c r="H915"/>
      <c r="I915"/>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c r="CD915"/>
      <c r="CE915"/>
      <c r="CF915"/>
      <c r="CG915"/>
      <c r="CH915"/>
      <c r="CI915"/>
      <c r="CJ915"/>
      <c r="CK915"/>
      <c r="CL915"/>
      <c r="CM915"/>
      <c r="CN915"/>
      <c r="CO915"/>
      <c r="CP915"/>
      <c r="CQ915"/>
      <c r="CR915"/>
      <c r="CS915"/>
      <c r="CT915"/>
      <c r="CU915"/>
      <c r="CV915"/>
      <c r="CW915"/>
      <c r="CX915"/>
      <c r="CY915"/>
      <c r="CZ915"/>
      <c r="DA915"/>
      <c r="DB915"/>
    </row>
    <row r="916" spans="2:106">
      <c r="B916"/>
      <c r="C916" s="67"/>
      <c r="D916" s="67"/>
      <c r="E916"/>
      <c r="F916"/>
      <c r="G916"/>
      <c r="H916"/>
      <c r="I916"/>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c r="CD916"/>
      <c r="CE916"/>
      <c r="CF916"/>
      <c r="CG916"/>
      <c r="CH916"/>
      <c r="CI916"/>
      <c r="CJ916"/>
      <c r="CK916"/>
      <c r="CL916"/>
      <c r="CM916"/>
      <c r="CN916"/>
      <c r="CO916"/>
      <c r="CP916"/>
      <c r="CQ916"/>
      <c r="CR916"/>
      <c r="CS916"/>
      <c r="CT916"/>
      <c r="CU916"/>
      <c r="CV916"/>
      <c r="CW916"/>
      <c r="CX916"/>
      <c r="CY916"/>
      <c r="CZ916"/>
      <c r="DA916"/>
      <c r="DB916"/>
    </row>
    <row r="917" spans="2:106">
      <c r="B917"/>
      <c r="C917" s="67"/>
      <c r="D917" s="67"/>
      <c r="E917"/>
      <c r="F917"/>
      <c r="G917"/>
      <c r="H917"/>
      <c r="I917"/>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c r="CD917"/>
      <c r="CE917"/>
      <c r="CF917"/>
      <c r="CG917"/>
      <c r="CH917"/>
      <c r="CI917"/>
      <c r="CJ917"/>
      <c r="CK917"/>
      <c r="CL917"/>
      <c r="CM917"/>
      <c r="CN917"/>
      <c r="CO917"/>
      <c r="CP917"/>
      <c r="CQ917"/>
      <c r="CR917"/>
      <c r="CS917"/>
      <c r="CT917"/>
      <c r="CU917"/>
      <c r="CV917"/>
      <c r="CW917"/>
      <c r="CX917"/>
      <c r="CY917"/>
      <c r="CZ917"/>
      <c r="DA917"/>
      <c r="DB917"/>
    </row>
    <row r="918" spans="2:106">
      <c r="B918"/>
      <c r="C918" s="67"/>
      <c r="D918" s="67"/>
      <c r="E918"/>
      <c r="F918"/>
      <c r="G918"/>
      <c r="H918"/>
      <c r="I918"/>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c r="CD918"/>
      <c r="CE918"/>
      <c r="CF918"/>
      <c r="CG918"/>
      <c r="CH918"/>
      <c r="CI918"/>
      <c r="CJ918"/>
      <c r="CK918"/>
      <c r="CL918"/>
      <c r="CM918"/>
      <c r="CN918"/>
      <c r="CO918"/>
      <c r="CP918"/>
      <c r="CQ918"/>
      <c r="CR918"/>
      <c r="CS918"/>
      <c r="CT918"/>
      <c r="CU918"/>
      <c r="CV918"/>
      <c r="CW918"/>
      <c r="CX918"/>
      <c r="CY918"/>
      <c r="CZ918"/>
      <c r="DA918"/>
      <c r="DB918"/>
    </row>
    <row r="919" spans="2:106">
      <c r="B919"/>
      <c r="C919" s="67"/>
      <c r="D919" s="67"/>
      <c r="E919"/>
      <c r="F919"/>
      <c r="G919"/>
      <c r="H919"/>
      <c r="I919"/>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c r="CD919"/>
      <c r="CE919"/>
      <c r="CF919"/>
      <c r="CG919"/>
      <c r="CH919"/>
      <c r="CI919"/>
      <c r="CJ919"/>
      <c r="CK919"/>
      <c r="CL919"/>
      <c r="CM919"/>
      <c r="CN919"/>
      <c r="CO919"/>
      <c r="CP919"/>
      <c r="CQ919"/>
      <c r="CR919"/>
      <c r="CS919"/>
      <c r="CT919"/>
      <c r="CU919"/>
      <c r="CV919"/>
      <c r="CW919"/>
      <c r="CX919"/>
      <c r="CY919"/>
      <c r="CZ919"/>
      <c r="DA919"/>
      <c r="DB919"/>
    </row>
    <row r="920" spans="2:106">
      <c r="B920"/>
      <c r="C920" s="67"/>
      <c r="D920" s="67"/>
      <c r="E920"/>
      <c r="F920"/>
      <c r="G920"/>
      <c r="H920"/>
      <c r="I920"/>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c r="CD920"/>
      <c r="CE920"/>
      <c r="CF920"/>
      <c r="CG920"/>
      <c r="CH920"/>
      <c r="CI920"/>
      <c r="CJ920"/>
      <c r="CK920"/>
      <c r="CL920"/>
      <c r="CM920"/>
      <c r="CN920"/>
      <c r="CO920"/>
      <c r="CP920"/>
      <c r="CQ920"/>
      <c r="CR920"/>
      <c r="CS920"/>
      <c r="CT920"/>
      <c r="CU920"/>
      <c r="CV920"/>
      <c r="CW920"/>
      <c r="CX920"/>
      <c r="CY920"/>
      <c r="CZ920"/>
      <c r="DA920"/>
      <c r="DB920"/>
    </row>
    <row r="921" spans="2:106">
      <c r="B921"/>
      <c r="C921" s="67"/>
      <c r="D921" s="67"/>
      <c r="E921"/>
      <c r="F921"/>
      <c r="G921"/>
      <c r="H921"/>
      <c r="I921"/>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c r="CD921"/>
      <c r="CE921"/>
      <c r="CF921"/>
      <c r="CG921"/>
      <c r="CH921"/>
      <c r="CI921"/>
      <c r="CJ921"/>
      <c r="CK921"/>
      <c r="CL921"/>
      <c r="CM921"/>
      <c r="CN921"/>
      <c r="CO921"/>
      <c r="CP921"/>
      <c r="CQ921"/>
      <c r="CR921"/>
      <c r="CS921"/>
      <c r="CT921"/>
      <c r="CU921"/>
      <c r="CV921"/>
      <c r="CW921"/>
      <c r="CX921"/>
      <c r="CY921"/>
      <c r="CZ921"/>
      <c r="DA921"/>
      <c r="DB921"/>
    </row>
    <row r="922" spans="2:106">
      <c r="B922"/>
      <c r="C922" s="67"/>
      <c r="D922" s="67"/>
      <c r="E922"/>
      <c r="F922"/>
      <c r="G922"/>
      <c r="H922"/>
      <c r="I922"/>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c r="CD922"/>
      <c r="CE922"/>
      <c r="CF922"/>
      <c r="CG922"/>
      <c r="CH922"/>
      <c r="CI922"/>
      <c r="CJ922"/>
      <c r="CK922"/>
      <c r="CL922"/>
      <c r="CM922"/>
      <c r="CN922"/>
      <c r="CO922"/>
      <c r="CP922"/>
      <c r="CQ922"/>
      <c r="CR922"/>
      <c r="CS922"/>
      <c r="CT922"/>
      <c r="CU922"/>
      <c r="CV922"/>
      <c r="CW922"/>
      <c r="CX922"/>
      <c r="CY922"/>
      <c r="CZ922"/>
      <c r="DA922"/>
      <c r="DB922"/>
    </row>
    <row r="923" spans="2:106">
      <c r="B923"/>
      <c r="C923" s="67"/>
      <c r="D923" s="67"/>
      <c r="E923"/>
      <c r="F923"/>
      <c r="G923"/>
      <c r="H923"/>
      <c r="I923"/>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c r="CD923"/>
      <c r="CE923"/>
      <c r="CF923"/>
      <c r="CG923"/>
      <c r="CH923"/>
      <c r="CI923"/>
      <c r="CJ923"/>
      <c r="CK923"/>
      <c r="CL923"/>
      <c r="CM923"/>
      <c r="CN923"/>
      <c r="CO923"/>
      <c r="CP923"/>
      <c r="CQ923"/>
      <c r="CR923"/>
      <c r="CS923"/>
      <c r="CT923"/>
      <c r="CU923"/>
      <c r="CV923"/>
      <c r="CW923"/>
      <c r="CX923"/>
      <c r="CY923"/>
      <c r="CZ923"/>
      <c r="DA923"/>
      <c r="DB923"/>
    </row>
    <row r="924" spans="2:106">
      <c r="B924"/>
      <c r="C924" s="67"/>
      <c r="D924" s="67"/>
      <c r="E924"/>
      <c r="F924"/>
      <c r="G924"/>
      <c r="H924"/>
      <c r="I924"/>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c r="CD924"/>
      <c r="CE924"/>
      <c r="CF924"/>
      <c r="CG924"/>
      <c r="CH924"/>
      <c r="CI924"/>
      <c r="CJ924"/>
      <c r="CK924"/>
      <c r="CL924"/>
      <c r="CM924"/>
      <c r="CN924"/>
      <c r="CO924"/>
      <c r="CP924"/>
      <c r="CQ924"/>
      <c r="CR924"/>
      <c r="CS924"/>
      <c r="CT924"/>
      <c r="CU924"/>
      <c r="CV924"/>
      <c r="CW924"/>
      <c r="CX924"/>
      <c r="CY924"/>
      <c r="CZ924"/>
      <c r="DA924"/>
      <c r="DB924"/>
    </row>
    <row r="925" spans="2:106">
      <c r="B925"/>
      <c r="C925" s="67"/>
      <c r="D925" s="67"/>
      <c r="E925"/>
      <c r="F925"/>
      <c r="G925"/>
      <c r="H925"/>
      <c r="I925"/>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c r="CD925"/>
      <c r="CE925"/>
      <c r="CF925"/>
      <c r="CG925"/>
      <c r="CH925"/>
      <c r="CI925"/>
      <c r="CJ925"/>
      <c r="CK925"/>
      <c r="CL925"/>
      <c r="CM925"/>
      <c r="CN925"/>
      <c r="CO925"/>
      <c r="CP925"/>
      <c r="CQ925"/>
      <c r="CR925"/>
      <c r="CS925"/>
      <c r="CT925"/>
      <c r="CU925"/>
      <c r="CV925"/>
      <c r="CW925"/>
      <c r="CX925"/>
      <c r="CY925"/>
      <c r="CZ925"/>
      <c r="DA925"/>
      <c r="DB925"/>
    </row>
    <row r="926" spans="2:106">
      <c r="B926"/>
      <c r="C926" s="67"/>
      <c r="D926" s="67"/>
      <c r="E926"/>
      <c r="F926"/>
      <c r="G926"/>
      <c r="H926"/>
      <c r="I926"/>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c r="CD926"/>
      <c r="CE926"/>
      <c r="CF926"/>
      <c r="CG926"/>
      <c r="CH926"/>
      <c r="CI926"/>
      <c r="CJ926"/>
      <c r="CK926"/>
      <c r="CL926"/>
      <c r="CM926"/>
      <c r="CN926"/>
      <c r="CO926"/>
      <c r="CP926"/>
      <c r="CQ926"/>
      <c r="CR926"/>
      <c r="CS926"/>
      <c r="CT926"/>
      <c r="CU926"/>
      <c r="CV926"/>
      <c r="CW926"/>
      <c r="CX926"/>
      <c r="CY926"/>
      <c r="CZ926"/>
      <c r="DA926"/>
      <c r="DB926"/>
    </row>
    <row r="927" spans="2:106">
      <c r="B927"/>
      <c r="C927" s="67"/>
      <c r="D927" s="67"/>
      <c r="E927"/>
      <c r="F927"/>
      <c r="G927"/>
      <c r="H927"/>
      <c r="I927"/>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c r="CD927"/>
      <c r="CE927"/>
      <c r="CF927"/>
      <c r="CG927"/>
      <c r="CH927"/>
      <c r="CI927"/>
      <c r="CJ927"/>
      <c r="CK927"/>
      <c r="CL927"/>
      <c r="CM927"/>
      <c r="CN927"/>
      <c r="CO927"/>
      <c r="CP927"/>
      <c r="CQ927"/>
      <c r="CR927"/>
      <c r="CS927"/>
      <c r="CT927"/>
      <c r="CU927"/>
      <c r="CV927"/>
      <c r="CW927"/>
      <c r="CX927"/>
      <c r="CY927"/>
      <c r="CZ927"/>
      <c r="DA927"/>
      <c r="DB927"/>
    </row>
    <row r="928" spans="2:106">
      <c r="B928"/>
      <c r="C928" s="67"/>
      <c r="D928" s="67"/>
      <c r="E928"/>
      <c r="F928"/>
      <c r="G928"/>
      <c r="H928"/>
      <c r="I928"/>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c r="CD928"/>
      <c r="CE928"/>
      <c r="CF928"/>
      <c r="CG928"/>
      <c r="CH928"/>
      <c r="CI928"/>
      <c r="CJ928"/>
      <c r="CK928"/>
      <c r="CL928"/>
      <c r="CM928"/>
      <c r="CN928"/>
      <c r="CO928"/>
      <c r="CP928"/>
      <c r="CQ928"/>
      <c r="CR928"/>
      <c r="CS928"/>
      <c r="CT928"/>
      <c r="CU928"/>
      <c r="CV928"/>
      <c r="CW928"/>
      <c r="CX928"/>
      <c r="CY928"/>
      <c r="CZ928"/>
      <c r="DA928"/>
      <c r="DB928"/>
    </row>
    <row r="929" spans="2:106">
      <c r="B929"/>
      <c r="C929" s="67"/>
      <c r="D929" s="67"/>
      <c r="E929"/>
      <c r="F929"/>
      <c r="G929"/>
      <c r="H929"/>
      <c r="I929"/>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c r="CD929"/>
      <c r="CE929"/>
      <c r="CF929"/>
      <c r="CG929"/>
      <c r="CH929"/>
      <c r="CI929"/>
      <c r="CJ929"/>
      <c r="CK929"/>
      <c r="CL929"/>
      <c r="CM929"/>
      <c r="CN929"/>
      <c r="CO929"/>
      <c r="CP929"/>
      <c r="CQ929"/>
      <c r="CR929"/>
      <c r="CS929"/>
      <c r="CT929"/>
      <c r="CU929"/>
      <c r="CV929"/>
      <c r="CW929"/>
      <c r="CX929"/>
      <c r="CY929"/>
      <c r="CZ929"/>
      <c r="DA929"/>
      <c r="DB929"/>
    </row>
    <row r="930" spans="2:106">
      <c r="B930"/>
      <c r="C930" s="67"/>
      <c r="D930" s="67"/>
      <c r="E930"/>
      <c r="F930"/>
      <c r="G930"/>
      <c r="H930"/>
      <c r="I930"/>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c r="CD930"/>
      <c r="CE930"/>
      <c r="CF930"/>
      <c r="CG930"/>
      <c r="CH930"/>
      <c r="CI930"/>
      <c r="CJ930"/>
      <c r="CK930"/>
      <c r="CL930"/>
      <c r="CM930"/>
      <c r="CN930"/>
      <c r="CO930"/>
      <c r="CP930"/>
      <c r="CQ930"/>
      <c r="CR930"/>
      <c r="CS930"/>
      <c r="CT930"/>
      <c r="CU930"/>
      <c r="CV930"/>
      <c r="CW930"/>
      <c r="CX930"/>
      <c r="CY930"/>
      <c r="CZ930"/>
      <c r="DA930"/>
      <c r="DB930"/>
    </row>
    <row r="931" spans="2:106">
      <c r="B931"/>
      <c r="C931" s="67"/>
      <c r="D931" s="67"/>
      <c r="E931"/>
      <c r="F931"/>
      <c r="G931"/>
      <c r="H931"/>
      <c r="I931"/>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c r="CD931"/>
      <c r="CE931"/>
      <c r="CF931"/>
      <c r="CG931"/>
      <c r="CH931"/>
      <c r="CI931"/>
      <c r="CJ931"/>
      <c r="CK931"/>
      <c r="CL931"/>
      <c r="CM931"/>
      <c r="CN931"/>
      <c r="CO931"/>
      <c r="CP931"/>
      <c r="CQ931"/>
      <c r="CR931"/>
      <c r="CS931"/>
      <c r="CT931"/>
      <c r="CU931"/>
      <c r="CV931"/>
      <c r="CW931"/>
      <c r="CX931"/>
      <c r="CY931"/>
      <c r="CZ931"/>
      <c r="DA931"/>
      <c r="DB931"/>
    </row>
    <row r="932" spans="2:106">
      <c r="B932"/>
      <c r="C932" s="67"/>
      <c r="D932" s="67"/>
      <c r="E932"/>
      <c r="F932"/>
      <c r="G932"/>
      <c r="H932"/>
      <c r="I932"/>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c r="CD932"/>
      <c r="CE932"/>
      <c r="CF932"/>
      <c r="CG932"/>
      <c r="CH932"/>
      <c r="CI932"/>
      <c r="CJ932"/>
      <c r="CK932"/>
      <c r="CL932"/>
      <c r="CM932"/>
      <c r="CN932"/>
      <c r="CO932"/>
      <c r="CP932"/>
      <c r="CQ932"/>
      <c r="CR932"/>
      <c r="CS932"/>
      <c r="CT932"/>
      <c r="CU932"/>
      <c r="CV932"/>
      <c r="CW932"/>
      <c r="CX932"/>
      <c r="CY932"/>
      <c r="CZ932"/>
      <c r="DA932"/>
      <c r="DB932"/>
    </row>
    <row r="933" spans="2:106">
      <c r="B933"/>
      <c r="C933" s="67"/>
      <c r="D933" s="67"/>
      <c r="E933"/>
      <c r="F933"/>
      <c r="G933"/>
      <c r="H933"/>
      <c r="I933"/>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c r="CD933"/>
      <c r="CE933"/>
      <c r="CF933"/>
      <c r="CG933"/>
      <c r="CH933"/>
      <c r="CI933"/>
      <c r="CJ933"/>
      <c r="CK933"/>
      <c r="CL933"/>
      <c r="CM933"/>
      <c r="CN933"/>
      <c r="CO933"/>
      <c r="CP933"/>
      <c r="CQ933"/>
      <c r="CR933"/>
      <c r="CS933"/>
      <c r="CT933"/>
      <c r="CU933"/>
      <c r="CV933"/>
      <c r="CW933"/>
      <c r="CX933"/>
      <c r="CY933"/>
      <c r="CZ933"/>
      <c r="DA933"/>
      <c r="DB933"/>
    </row>
    <row r="934" spans="2:106">
      <c r="B934"/>
      <c r="C934" s="67"/>
      <c r="D934" s="67"/>
      <c r="E934"/>
      <c r="F934"/>
      <c r="G934"/>
      <c r="H934"/>
      <c r="I934"/>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c r="CD934"/>
      <c r="CE934"/>
      <c r="CF934"/>
      <c r="CG934"/>
      <c r="CH934"/>
      <c r="CI934"/>
      <c r="CJ934"/>
      <c r="CK934"/>
      <c r="CL934"/>
      <c r="CM934"/>
      <c r="CN934"/>
      <c r="CO934"/>
      <c r="CP934"/>
      <c r="CQ934"/>
      <c r="CR934"/>
      <c r="CS934"/>
      <c r="CT934"/>
      <c r="CU934"/>
      <c r="CV934"/>
      <c r="CW934"/>
      <c r="CX934"/>
      <c r="CY934"/>
      <c r="CZ934"/>
      <c r="DA934"/>
      <c r="DB934"/>
    </row>
    <row r="935" spans="2:106">
      <c r="B935"/>
      <c r="C935" s="67"/>
      <c r="D935" s="67"/>
      <c r="E935"/>
      <c r="F935"/>
      <c r="G935"/>
      <c r="H935"/>
      <c r="I935"/>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c r="CD935"/>
      <c r="CE935"/>
      <c r="CF935"/>
      <c r="CG935"/>
      <c r="CH935"/>
      <c r="CI935"/>
      <c r="CJ935"/>
      <c r="CK935"/>
      <c r="CL935"/>
      <c r="CM935"/>
      <c r="CN935"/>
      <c r="CO935"/>
      <c r="CP935"/>
      <c r="CQ935"/>
      <c r="CR935"/>
      <c r="CS935"/>
      <c r="CT935"/>
      <c r="CU935"/>
      <c r="CV935"/>
      <c r="CW935"/>
      <c r="CX935"/>
      <c r="CY935"/>
      <c r="CZ935"/>
      <c r="DA935"/>
      <c r="DB935"/>
    </row>
    <row r="936" spans="2:106">
      <c r="B936"/>
      <c r="C936" s="67"/>
      <c r="D936" s="67"/>
      <c r="E936"/>
      <c r="F936"/>
      <c r="G936"/>
      <c r="H936"/>
      <c r="I936"/>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c r="CD936"/>
      <c r="CE936"/>
      <c r="CF936"/>
      <c r="CG936"/>
      <c r="CH936"/>
      <c r="CI936"/>
      <c r="CJ936"/>
      <c r="CK936"/>
      <c r="CL936"/>
      <c r="CM936"/>
      <c r="CN936"/>
      <c r="CO936"/>
      <c r="CP936"/>
      <c r="CQ936"/>
      <c r="CR936"/>
      <c r="CS936"/>
      <c r="CT936"/>
      <c r="CU936"/>
      <c r="CV936"/>
      <c r="CW936"/>
      <c r="CX936"/>
      <c r="CY936"/>
      <c r="CZ936"/>
      <c r="DA936"/>
      <c r="DB936"/>
    </row>
    <row r="937" spans="2:106">
      <c r="B937"/>
      <c r="C937" s="67"/>
      <c r="D937" s="67"/>
      <c r="E937"/>
      <c r="F937"/>
      <c r="G937"/>
      <c r="H937"/>
      <c r="I937"/>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c r="CD937"/>
      <c r="CE937"/>
      <c r="CF937"/>
      <c r="CG937"/>
      <c r="CH937"/>
      <c r="CI937"/>
      <c r="CJ937"/>
      <c r="CK937"/>
      <c r="CL937"/>
      <c r="CM937"/>
      <c r="CN937"/>
      <c r="CO937"/>
      <c r="CP937"/>
      <c r="CQ937"/>
      <c r="CR937"/>
      <c r="CS937"/>
      <c r="CT937"/>
      <c r="CU937"/>
      <c r="CV937"/>
      <c r="CW937"/>
      <c r="CX937"/>
      <c r="CY937"/>
      <c r="CZ937"/>
      <c r="DA937"/>
      <c r="DB937"/>
    </row>
    <row r="938" spans="2:106">
      <c r="B938"/>
      <c r="C938" s="67"/>
      <c r="D938" s="67"/>
      <c r="E938"/>
      <c r="F938"/>
      <c r="G938"/>
      <c r="H938"/>
      <c r="I938"/>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c r="CD938"/>
      <c r="CE938"/>
      <c r="CF938"/>
      <c r="CG938"/>
      <c r="CH938"/>
      <c r="CI938"/>
      <c r="CJ938"/>
      <c r="CK938"/>
      <c r="CL938"/>
      <c r="CM938"/>
      <c r="CN938"/>
      <c r="CO938"/>
      <c r="CP938"/>
      <c r="CQ938"/>
      <c r="CR938"/>
      <c r="CS938"/>
      <c r="CT938"/>
      <c r="CU938"/>
      <c r="CV938"/>
      <c r="CW938"/>
      <c r="CX938"/>
      <c r="CY938"/>
      <c r="CZ938"/>
      <c r="DA938"/>
      <c r="DB938"/>
    </row>
    <row r="939" spans="2:106">
      <c r="B939"/>
      <c r="C939" s="67"/>
      <c r="D939" s="67"/>
      <c r="E939"/>
      <c r="F939"/>
      <c r="G939"/>
      <c r="H939"/>
      <c r="I939"/>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c r="CD939"/>
      <c r="CE939"/>
      <c r="CF939"/>
      <c r="CG939"/>
      <c r="CH939"/>
      <c r="CI939"/>
      <c r="CJ939"/>
      <c r="CK939"/>
      <c r="CL939"/>
      <c r="CM939"/>
      <c r="CN939"/>
      <c r="CO939"/>
      <c r="CP939"/>
      <c r="CQ939"/>
      <c r="CR939"/>
      <c r="CS939"/>
      <c r="CT939"/>
      <c r="CU939"/>
      <c r="CV939"/>
      <c r="CW939"/>
      <c r="CX939"/>
      <c r="CY939"/>
      <c r="CZ939"/>
      <c r="DA939"/>
      <c r="DB939"/>
    </row>
    <row r="940" spans="2:106">
      <c r="B940"/>
      <c r="C940" s="67"/>
      <c r="D940" s="67"/>
      <c r="E940"/>
      <c r="F940"/>
      <c r="G940"/>
      <c r="H940"/>
      <c r="I940"/>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c r="CD940"/>
      <c r="CE940"/>
      <c r="CF940"/>
      <c r="CG940"/>
      <c r="CH940"/>
      <c r="CI940"/>
      <c r="CJ940"/>
      <c r="CK940"/>
      <c r="CL940"/>
      <c r="CM940"/>
      <c r="CN940"/>
      <c r="CO940"/>
      <c r="CP940"/>
      <c r="CQ940"/>
      <c r="CR940"/>
      <c r="CS940"/>
      <c r="CT940"/>
      <c r="CU940"/>
      <c r="CV940"/>
      <c r="CW940"/>
      <c r="CX940"/>
      <c r="CY940"/>
      <c r="CZ940"/>
      <c r="DA940"/>
      <c r="DB940"/>
    </row>
    <row r="941" spans="2:106">
      <c r="B941"/>
      <c r="C941" s="67"/>
      <c r="D941" s="67"/>
      <c r="E941"/>
      <c r="F941"/>
      <c r="G941"/>
      <c r="H941"/>
      <c r="I941"/>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c r="CD941"/>
      <c r="CE941"/>
      <c r="CF941"/>
      <c r="CG941"/>
      <c r="CH941"/>
      <c r="CI941"/>
      <c r="CJ941"/>
      <c r="CK941"/>
      <c r="CL941"/>
      <c r="CM941"/>
      <c r="CN941"/>
      <c r="CO941"/>
      <c r="CP941"/>
      <c r="CQ941"/>
      <c r="CR941"/>
      <c r="CS941"/>
      <c r="CT941"/>
      <c r="CU941"/>
      <c r="CV941"/>
      <c r="CW941"/>
      <c r="CX941"/>
      <c r="CY941"/>
      <c r="CZ941"/>
      <c r="DA941"/>
      <c r="DB941"/>
    </row>
    <row r="942" spans="2:106">
      <c r="B942"/>
      <c r="C942" s="67"/>
      <c r="D942" s="67"/>
      <c r="E942"/>
      <c r="F942"/>
      <c r="G942"/>
      <c r="H942"/>
      <c r="I942"/>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c r="CD942"/>
      <c r="CE942"/>
      <c r="CF942"/>
      <c r="CG942"/>
      <c r="CH942"/>
      <c r="CI942"/>
      <c r="CJ942"/>
      <c r="CK942"/>
      <c r="CL942"/>
      <c r="CM942"/>
      <c r="CN942"/>
      <c r="CO942"/>
      <c r="CP942"/>
      <c r="CQ942"/>
      <c r="CR942"/>
      <c r="CS942"/>
      <c r="CT942"/>
      <c r="CU942"/>
      <c r="CV942"/>
      <c r="CW942"/>
      <c r="CX942"/>
      <c r="CY942"/>
      <c r="CZ942"/>
      <c r="DA942"/>
      <c r="DB942"/>
    </row>
    <row r="943" spans="2:106">
      <c r="B943"/>
      <c r="C943" s="67"/>
      <c r="D943" s="67"/>
      <c r="E943"/>
      <c r="F943"/>
      <c r="G943"/>
      <c r="H943"/>
      <c r="I943"/>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c r="CD943"/>
      <c r="CE943"/>
      <c r="CF943"/>
      <c r="CG943"/>
      <c r="CH943"/>
      <c r="CI943"/>
      <c r="CJ943"/>
      <c r="CK943"/>
      <c r="CL943"/>
      <c r="CM943"/>
      <c r="CN943"/>
      <c r="CO943"/>
      <c r="CP943"/>
      <c r="CQ943"/>
      <c r="CR943"/>
      <c r="CS943"/>
      <c r="CT943"/>
      <c r="CU943"/>
      <c r="CV943"/>
      <c r="CW943"/>
      <c r="CX943"/>
      <c r="CY943"/>
      <c r="CZ943"/>
      <c r="DA943"/>
      <c r="DB943"/>
    </row>
    <row r="944" spans="2:106">
      <c r="B944"/>
      <c r="C944" s="67"/>
      <c r="D944" s="67"/>
      <c r="E944"/>
      <c r="F944"/>
      <c r="G944"/>
      <c r="H944"/>
      <c r="I944"/>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c r="CD944"/>
      <c r="CE944"/>
      <c r="CF944"/>
      <c r="CG944"/>
      <c r="CH944"/>
      <c r="CI944"/>
      <c r="CJ944"/>
      <c r="CK944"/>
      <c r="CL944"/>
      <c r="CM944"/>
      <c r="CN944"/>
      <c r="CO944"/>
      <c r="CP944"/>
      <c r="CQ944"/>
      <c r="CR944"/>
      <c r="CS944"/>
      <c r="CT944"/>
      <c r="CU944"/>
      <c r="CV944"/>
      <c r="CW944"/>
      <c r="CX944"/>
      <c r="CY944"/>
      <c r="CZ944"/>
      <c r="DA944"/>
      <c r="DB944"/>
    </row>
    <row r="945" spans="2:106">
      <c r="B945"/>
      <c r="C945" s="67"/>
      <c r="D945" s="67"/>
      <c r="E945"/>
      <c r="F945"/>
      <c r="G945"/>
      <c r="H945"/>
      <c r="I945"/>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c r="CD945"/>
      <c r="CE945"/>
      <c r="CF945"/>
      <c r="CG945"/>
      <c r="CH945"/>
      <c r="CI945"/>
      <c r="CJ945"/>
      <c r="CK945"/>
      <c r="CL945"/>
      <c r="CM945"/>
      <c r="CN945"/>
      <c r="CO945"/>
      <c r="CP945"/>
      <c r="CQ945"/>
      <c r="CR945"/>
      <c r="CS945"/>
      <c r="CT945"/>
      <c r="CU945"/>
      <c r="CV945"/>
      <c r="CW945"/>
      <c r="CX945"/>
      <c r="CY945"/>
      <c r="CZ945"/>
      <c r="DA945"/>
      <c r="DB945"/>
    </row>
    <row r="946" spans="2:106">
      <c r="B946"/>
      <c r="C946" s="67"/>
      <c r="D946" s="67"/>
      <c r="E946"/>
      <c r="F946"/>
      <c r="G946"/>
      <c r="H946"/>
      <c r="I946"/>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c r="CD946"/>
      <c r="CE946"/>
      <c r="CF946"/>
      <c r="CG946"/>
      <c r="CH946"/>
      <c r="CI946"/>
      <c r="CJ946"/>
      <c r="CK946"/>
      <c r="CL946"/>
      <c r="CM946"/>
      <c r="CN946"/>
      <c r="CO946"/>
      <c r="CP946"/>
      <c r="CQ946"/>
      <c r="CR946"/>
      <c r="CS946"/>
      <c r="CT946"/>
      <c r="CU946"/>
      <c r="CV946"/>
      <c r="CW946"/>
      <c r="CX946"/>
      <c r="CY946"/>
      <c r="CZ946"/>
      <c r="DA946"/>
      <c r="DB946"/>
    </row>
    <row r="947" spans="2:106">
      <c r="B947"/>
      <c r="C947" s="67"/>
      <c r="D947" s="67"/>
      <c r="E947"/>
      <c r="F947"/>
      <c r="G947"/>
      <c r="H947"/>
      <c r="I947"/>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c r="CD947"/>
      <c r="CE947"/>
      <c r="CF947"/>
      <c r="CG947"/>
      <c r="CH947"/>
      <c r="CI947"/>
      <c r="CJ947"/>
      <c r="CK947"/>
      <c r="CL947"/>
      <c r="CM947"/>
      <c r="CN947"/>
      <c r="CO947"/>
      <c r="CP947"/>
      <c r="CQ947"/>
      <c r="CR947"/>
      <c r="CS947"/>
      <c r="CT947"/>
      <c r="CU947"/>
      <c r="CV947"/>
      <c r="CW947"/>
      <c r="CX947"/>
      <c r="CY947"/>
      <c r="CZ947"/>
      <c r="DA947"/>
      <c r="DB947"/>
    </row>
    <row r="948" spans="2:106">
      <c r="B948"/>
      <c r="C948" s="67"/>
      <c r="D948" s="67"/>
      <c r="E948"/>
      <c r="F948"/>
      <c r="G948"/>
      <c r="H948"/>
      <c r="I948"/>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c r="CD948"/>
      <c r="CE948"/>
      <c r="CF948"/>
      <c r="CG948"/>
      <c r="CH948"/>
      <c r="CI948"/>
      <c r="CJ948"/>
      <c r="CK948"/>
      <c r="CL948"/>
      <c r="CM948"/>
      <c r="CN948"/>
      <c r="CO948"/>
      <c r="CP948"/>
      <c r="CQ948"/>
      <c r="CR948"/>
      <c r="CS948"/>
      <c r="CT948"/>
      <c r="CU948"/>
      <c r="CV948"/>
      <c r="CW948"/>
      <c r="CX948"/>
      <c r="CY948"/>
      <c r="CZ948"/>
      <c r="DA948"/>
      <c r="DB948"/>
    </row>
    <row r="949" spans="2:106">
      <c r="B949"/>
      <c r="C949" s="67"/>
      <c r="D949" s="67"/>
      <c r="E949"/>
      <c r="F949"/>
      <c r="G949"/>
      <c r="H949"/>
      <c r="I949"/>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c r="CD949"/>
      <c r="CE949"/>
      <c r="CF949"/>
      <c r="CG949"/>
      <c r="CH949"/>
      <c r="CI949"/>
      <c r="CJ949"/>
      <c r="CK949"/>
      <c r="CL949"/>
      <c r="CM949"/>
      <c r="CN949"/>
      <c r="CO949"/>
      <c r="CP949"/>
      <c r="CQ949"/>
      <c r="CR949"/>
      <c r="CS949"/>
      <c r="CT949"/>
      <c r="CU949"/>
      <c r="CV949"/>
      <c r="CW949"/>
      <c r="CX949"/>
      <c r="CY949"/>
      <c r="CZ949"/>
      <c r="DA949"/>
      <c r="DB949"/>
    </row>
    <row r="950" spans="2:106">
      <c r="B950"/>
      <c r="C950" s="67"/>
      <c r="D950" s="67"/>
      <c r="E950"/>
      <c r="F950"/>
      <c r="G950"/>
      <c r="H950"/>
      <c r="I950"/>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c r="CD950"/>
      <c r="CE950"/>
      <c r="CF950"/>
      <c r="CG950"/>
      <c r="CH950"/>
      <c r="CI950"/>
      <c r="CJ950"/>
      <c r="CK950"/>
      <c r="CL950"/>
      <c r="CM950"/>
      <c r="CN950"/>
      <c r="CO950"/>
      <c r="CP950"/>
      <c r="CQ950"/>
      <c r="CR950"/>
      <c r="CS950"/>
      <c r="CT950"/>
      <c r="CU950"/>
      <c r="CV950"/>
      <c r="CW950"/>
      <c r="CX950"/>
      <c r="CY950"/>
      <c r="CZ950"/>
      <c r="DA950"/>
      <c r="DB950"/>
    </row>
    <row r="951" spans="2:106">
      <c r="B951"/>
      <c r="C951" s="67"/>
      <c r="D951" s="67"/>
      <c r="E951"/>
      <c r="F951"/>
      <c r="G951"/>
      <c r="H951"/>
      <c r="I951"/>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c r="CD951"/>
      <c r="CE951"/>
      <c r="CF951"/>
      <c r="CG951"/>
      <c r="CH951"/>
      <c r="CI951"/>
      <c r="CJ951"/>
      <c r="CK951"/>
      <c r="CL951"/>
      <c r="CM951"/>
      <c r="CN951"/>
      <c r="CO951"/>
      <c r="CP951"/>
      <c r="CQ951"/>
      <c r="CR951"/>
      <c r="CS951"/>
      <c r="CT951"/>
      <c r="CU951"/>
      <c r="CV951"/>
      <c r="CW951"/>
      <c r="CX951"/>
      <c r="CY951"/>
      <c r="CZ951"/>
      <c r="DA951"/>
      <c r="DB951"/>
    </row>
    <row r="952" spans="2:106">
      <c r="B952"/>
      <c r="C952" s="67"/>
      <c r="D952" s="67"/>
      <c r="E952"/>
      <c r="F952"/>
      <c r="G952"/>
      <c r="H952"/>
      <c r="I952"/>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c r="CD952"/>
      <c r="CE952"/>
      <c r="CF952"/>
      <c r="CG952"/>
      <c r="CH952"/>
      <c r="CI952"/>
      <c r="CJ952"/>
      <c r="CK952"/>
      <c r="CL952"/>
      <c r="CM952"/>
      <c r="CN952"/>
      <c r="CO952"/>
      <c r="CP952"/>
      <c r="CQ952"/>
      <c r="CR952"/>
      <c r="CS952"/>
      <c r="CT952"/>
      <c r="CU952"/>
      <c r="CV952"/>
      <c r="CW952"/>
      <c r="CX952"/>
      <c r="CY952"/>
      <c r="CZ952"/>
      <c r="DA952"/>
      <c r="DB952"/>
    </row>
    <row r="953" spans="2:106">
      <c r="B953"/>
      <c r="C953" s="67"/>
      <c r="D953" s="67"/>
      <c r="E953"/>
      <c r="F953"/>
      <c r="G953"/>
      <c r="H953"/>
      <c r="I953"/>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c r="CD953"/>
      <c r="CE953"/>
      <c r="CF953"/>
      <c r="CG953"/>
      <c r="CH953"/>
      <c r="CI953"/>
      <c r="CJ953"/>
      <c r="CK953"/>
      <c r="CL953"/>
      <c r="CM953"/>
      <c r="CN953"/>
      <c r="CO953"/>
      <c r="CP953"/>
      <c r="CQ953"/>
      <c r="CR953"/>
      <c r="CS953"/>
      <c r="CT953"/>
      <c r="CU953"/>
      <c r="CV953"/>
      <c r="CW953"/>
      <c r="CX953"/>
      <c r="CY953"/>
      <c r="CZ953"/>
      <c r="DA953"/>
      <c r="DB953"/>
    </row>
    <row r="954" spans="2:106">
      <c r="B954"/>
      <c r="C954" s="67"/>
      <c r="D954" s="67"/>
      <c r="E954"/>
      <c r="F954"/>
      <c r="G954"/>
      <c r="H954"/>
      <c r="I954"/>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c r="CD954"/>
      <c r="CE954"/>
      <c r="CF954"/>
      <c r="CG954"/>
      <c r="CH954"/>
      <c r="CI954"/>
      <c r="CJ954"/>
      <c r="CK954"/>
      <c r="CL954"/>
      <c r="CM954"/>
      <c r="CN954"/>
      <c r="CO954"/>
      <c r="CP954"/>
      <c r="CQ954"/>
      <c r="CR954"/>
      <c r="CS954"/>
      <c r="CT954"/>
      <c r="CU954"/>
      <c r="CV954"/>
      <c r="CW954"/>
      <c r="CX954"/>
      <c r="CY954"/>
      <c r="CZ954"/>
      <c r="DA954"/>
      <c r="DB954"/>
    </row>
    <row r="955" spans="2:106">
      <c r="B955"/>
      <c r="C955" s="67"/>
      <c r="D955" s="67"/>
      <c r="E955"/>
      <c r="F955"/>
      <c r="G955"/>
      <c r="H955"/>
      <c r="I955"/>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c r="CD955"/>
      <c r="CE955"/>
      <c r="CF955"/>
      <c r="CG955"/>
      <c r="CH955"/>
      <c r="CI955"/>
      <c r="CJ955"/>
      <c r="CK955"/>
      <c r="CL955"/>
      <c r="CM955"/>
      <c r="CN955"/>
      <c r="CO955"/>
      <c r="CP955"/>
      <c r="CQ955"/>
      <c r="CR955"/>
      <c r="CS955"/>
      <c r="CT955"/>
      <c r="CU955"/>
      <c r="CV955"/>
      <c r="CW955"/>
      <c r="CX955"/>
      <c r="CY955"/>
      <c r="CZ955"/>
      <c r="DA955"/>
      <c r="DB955"/>
    </row>
    <row r="956" spans="2:106">
      <c r="B956"/>
      <c r="C956" s="67"/>
      <c r="D956" s="67"/>
      <c r="E956"/>
      <c r="F956"/>
      <c r="G956"/>
      <c r="H956"/>
      <c r="I956"/>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c r="CD956"/>
      <c r="CE956"/>
      <c r="CF956"/>
      <c r="CG956"/>
      <c r="CH956"/>
      <c r="CI956"/>
      <c r="CJ956"/>
      <c r="CK956"/>
      <c r="CL956"/>
      <c r="CM956"/>
      <c r="CN956"/>
      <c r="CO956"/>
      <c r="CP956"/>
      <c r="CQ956"/>
      <c r="CR956"/>
      <c r="CS956"/>
      <c r="CT956"/>
      <c r="CU956"/>
      <c r="CV956"/>
      <c r="CW956"/>
      <c r="CX956"/>
      <c r="CY956"/>
      <c r="CZ956"/>
      <c r="DA956"/>
      <c r="DB956"/>
    </row>
    <row r="957" spans="2:106">
      <c r="B957"/>
      <c r="C957" s="67"/>
      <c r="D957" s="67"/>
      <c r="E957"/>
      <c r="F957"/>
      <c r="G957"/>
      <c r="H957"/>
      <c r="I957"/>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c r="CD957"/>
      <c r="CE957"/>
      <c r="CF957"/>
      <c r="CG957"/>
      <c r="CH957"/>
      <c r="CI957"/>
      <c r="CJ957"/>
      <c r="CK957"/>
      <c r="CL957"/>
      <c r="CM957"/>
      <c r="CN957"/>
      <c r="CO957"/>
      <c r="CP957"/>
      <c r="CQ957"/>
      <c r="CR957"/>
      <c r="CS957"/>
      <c r="CT957"/>
      <c r="CU957"/>
      <c r="CV957"/>
      <c r="CW957"/>
      <c r="CX957"/>
      <c r="CY957"/>
      <c r="CZ957"/>
      <c r="DA957"/>
      <c r="DB957"/>
    </row>
    <row r="958" spans="2:106">
      <c r="B958"/>
      <c r="C958" s="67"/>
      <c r="D958" s="67"/>
      <c r="E958"/>
      <c r="F958"/>
      <c r="G958"/>
      <c r="H958"/>
      <c r="I958"/>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c r="CD958"/>
      <c r="CE958"/>
      <c r="CF958"/>
      <c r="CG958"/>
      <c r="CH958"/>
      <c r="CI958"/>
      <c r="CJ958"/>
      <c r="CK958"/>
      <c r="CL958"/>
      <c r="CM958"/>
      <c r="CN958"/>
      <c r="CO958"/>
      <c r="CP958"/>
      <c r="CQ958"/>
      <c r="CR958"/>
      <c r="CS958"/>
      <c r="CT958"/>
      <c r="CU958"/>
      <c r="CV958"/>
      <c r="CW958"/>
      <c r="CX958"/>
      <c r="CY958"/>
      <c r="CZ958"/>
      <c r="DA958"/>
      <c r="DB958"/>
    </row>
    <row r="959" spans="2:106">
      <c r="B959"/>
      <c r="C959" s="67"/>
      <c r="D959" s="67"/>
      <c r="E959"/>
      <c r="F959"/>
      <c r="G959"/>
      <c r="H959"/>
      <c r="I959"/>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c r="CD959"/>
      <c r="CE959"/>
      <c r="CF959"/>
      <c r="CG959"/>
      <c r="CH959"/>
      <c r="CI959"/>
      <c r="CJ959"/>
      <c r="CK959"/>
      <c r="CL959"/>
      <c r="CM959"/>
      <c r="CN959"/>
      <c r="CO959"/>
      <c r="CP959"/>
      <c r="CQ959"/>
      <c r="CR959"/>
      <c r="CS959"/>
      <c r="CT959"/>
      <c r="CU959"/>
      <c r="CV959"/>
      <c r="CW959"/>
      <c r="CX959"/>
      <c r="CY959"/>
      <c r="CZ959"/>
      <c r="DA959"/>
      <c r="DB959"/>
    </row>
    <row r="960" spans="2:106">
      <c r="B960"/>
      <c r="C960" s="67"/>
      <c r="D960" s="67"/>
      <c r="E960"/>
      <c r="F960"/>
      <c r="G960"/>
      <c r="H960"/>
      <c r="I960"/>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c r="CD960"/>
      <c r="CE960"/>
      <c r="CF960"/>
      <c r="CG960"/>
      <c r="CH960"/>
      <c r="CI960"/>
      <c r="CJ960"/>
      <c r="CK960"/>
      <c r="CL960"/>
      <c r="CM960"/>
      <c r="CN960"/>
      <c r="CO960"/>
      <c r="CP960"/>
      <c r="CQ960"/>
      <c r="CR960"/>
      <c r="CS960"/>
      <c r="CT960"/>
      <c r="CU960"/>
      <c r="CV960"/>
      <c r="CW960"/>
      <c r="CX960"/>
      <c r="CY960"/>
      <c r="CZ960"/>
      <c r="DA960"/>
      <c r="DB960"/>
    </row>
    <row r="961" spans="2:106">
      <c r="B961"/>
      <c r="C961" s="67"/>
      <c r="D961" s="67"/>
      <c r="E961"/>
      <c r="F961"/>
      <c r="G961"/>
      <c r="H961"/>
      <c r="I961"/>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c r="CD961"/>
      <c r="CE961"/>
      <c r="CF961"/>
      <c r="CG961"/>
      <c r="CH961"/>
      <c r="CI961"/>
      <c r="CJ961"/>
      <c r="CK961"/>
      <c r="CL961"/>
      <c r="CM961"/>
      <c r="CN961"/>
      <c r="CO961"/>
      <c r="CP961"/>
      <c r="CQ961"/>
      <c r="CR961"/>
      <c r="CS961"/>
      <c r="CT961"/>
      <c r="CU961"/>
      <c r="CV961"/>
      <c r="CW961"/>
      <c r="CX961"/>
      <c r="CY961"/>
      <c r="CZ961"/>
      <c r="DA961"/>
      <c r="DB961"/>
    </row>
    <row r="962" spans="2:106">
      <c r="B962"/>
      <c r="C962" s="67"/>
      <c r="D962" s="67"/>
      <c r="E962"/>
      <c r="F962"/>
      <c r="G962"/>
      <c r="H962"/>
      <c r="I962"/>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c r="CD962"/>
      <c r="CE962"/>
      <c r="CF962"/>
      <c r="CG962"/>
      <c r="CH962"/>
      <c r="CI962"/>
      <c r="CJ962"/>
      <c r="CK962"/>
      <c r="CL962"/>
      <c r="CM962"/>
      <c r="CN962"/>
      <c r="CO962"/>
      <c r="CP962"/>
      <c r="CQ962"/>
      <c r="CR962"/>
      <c r="CS962"/>
      <c r="CT962"/>
      <c r="CU962"/>
      <c r="CV962"/>
      <c r="CW962"/>
      <c r="CX962"/>
      <c r="CY962"/>
      <c r="CZ962"/>
      <c r="DA962"/>
      <c r="DB962"/>
    </row>
    <row r="963" spans="2:106">
      <c r="B963"/>
      <c r="C963" s="67"/>
      <c r="D963" s="67"/>
      <c r="E963"/>
      <c r="F963"/>
      <c r="G963"/>
      <c r="H963"/>
      <c r="I963"/>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c r="CD963"/>
      <c r="CE963"/>
      <c r="CF963"/>
      <c r="CG963"/>
      <c r="CH963"/>
      <c r="CI963"/>
      <c r="CJ963"/>
      <c r="CK963"/>
      <c r="CL963"/>
      <c r="CM963"/>
      <c r="CN963"/>
      <c r="CO963"/>
      <c r="CP963"/>
      <c r="CQ963"/>
      <c r="CR963"/>
      <c r="CS963"/>
      <c r="CT963"/>
      <c r="CU963"/>
      <c r="CV963"/>
      <c r="CW963"/>
      <c r="CX963"/>
      <c r="CY963"/>
      <c r="CZ963"/>
      <c r="DA963"/>
      <c r="DB963"/>
    </row>
    <row r="964" spans="2:106">
      <c r="B964"/>
      <c r="C964" s="67"/>
      <c r="D964" s="67"/>
      <c r="E964"/>
      <c r="F964"/>
      <c r="G964"/>
      <c r="H964"/>
      <c r="I964"/>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c r="CD964"/>
      <c r="CE964"/>
      <c r="CF964"/>
      <c r="CG964"/>
      <c r="CH964"/>
      <c r="CI964"/>
      <c r="CJ964"/>
      <c r="CK964"/>
      <c r="CL964"/>
      <c r="CM964"/>
      <c r="CN964"/>
      <c r="CO964"/>
      <c r="CP964"/>
      <c r="CQ964"/>
      <c r="CR964"/>
      <c r="CS964"/>
      <c r="CT964"/>
      <c r="CU964"/>
      <c r="CV964"/>
      <c r="CW964"/>
      <c r="CX964"/>
      <c r="CY964"/>
      <c r="CZ964"/>
      <c r="DA964"/>
      <c r="DB964"/>
    </row>
    <row r="965" spans="2:106">
      <c r="B965"/>
      <c r="C965" s="67"/>
      <c r="D965" s="67"/>
      <c r="E965"/>
      <c r="F965"/>
      <c r="G965"/>
      <c r="H965"/>
      <c r="I965"/>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c r="CD965"/>
      <c r="CE965"/>
      <c r="CF965"/>
      <c r="CG965"/>
      <c r="CH965"/>
      <c r="CI965"/>
      <c r="CJ965"/>
      <c r="CK965"/>
      <c r="CL965"/>
      <c r="CM965"/>
      <c r="CN965"/>
      <c r="CO965"/>
      <c r="CP965"/>
      <c r="CQ965"/>
      <c r="CR965"/>
      <c r="CS965"/>
      <c r="CT965"/>
      <c r="CU965"/>
      <c r="CV965"/>
      <c r="CW965"/>
      <c r="CX965"/>
      <c r="CY965"/>
      <c r="CZ965"/>
      <c r="DA965"/>
      <c r="DB965"/>
    </row>
    <row r="966" spans="2:106">
      <c r="B966"/>
      <c r="C966" s="67"/>
      <c r="D966" s="67"/>
      <c r="E966"/>
      <c r="F966"/>
      <c r="G966"/>
      <c r="H966"/>
      <c r="I966"/>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c r="CD966"/>
      <c r="CE966"/>
      <c r="CF966"/>
      <c r="CG966"/>
      <c r="CH966"/>
      <c r="CI966"/>
      <c r="CJ966"/>
      <c r="CK966"/>
      <c r="CL966"/>
      <c r="CM966"/>
      <c r="CN966"/>
      <c r="CO966"/>
      <c r="CP966"/>
      <c r="CQ966"/>
      <c r="CR966"/>
      <c r="CS966"/>
      <c r="CT966"/>
      <c r="CU966"/>
      <c r="CV966"/>
      <c r="CW966"/>
      <c r="CX966"/>
      <c r="CY966"/>
      <c r="CZ966"/>
      <c r="DA966"/>
      <c r="DB966"/>
    </row>
    <row r="967" spans="2:106">
      <c r="B967"/>
      <c r="C967" s="67"/>
      <c r="D967" s="67"/>
      <c r="E967"/>
      <c r="F967"/>
      <c r="G967"/>
      <c r="H967"/>
      <c r="I967"/>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c r="CD967"/>
      <c r="CE967"/>
      <c r="CF967"/>
      <c r="CG967"/>
      <c r="CH967"/>
      <c r="CI967"/>
      <c r="CJ967"/>
      <c r="CK967"/>
      <c r="CL967"/>
      <c r="CM967"/>
      <c r="CN967"/>
      <c r="CO967"/>
      <c r="CP967"/>
      <c r="CQ967"/>
      <c r="CR967"/>
      <c r="CS967"/>
      <c r="CT967"/>
      <c r="CU967"/>
      <c r="CV967"/>
      <c r="CW967"/>
      <c r="CX967"/>
      <c r="CY967"/>
      <c r="CZ967"/>
      <c r="DA967"/>
      <c r="DB967"/>
    </row>
    <row r="968" spans="2:106">
      <c r="B968"/>
      <c r="C968" s="67"/>
      <c r="D968" s="67"/>
      <c r="E968"/>
      <c r="F968"/>
      <c r="G968"/>
      <c r="H968"/>
      <c r="I968"/>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c r="CD968"/>
      <c r="CE968"/>
      <c r="CF968"/>
      <c r="CG968"/>
      <c r="CH968"/>
      <c r="CI968"/>
      <c r="CJ968"/>
      <c r="CK968"/>
      <c r="CL968"/>
      <c r="CM968"/>
      <c r="CN968"/>
      <c r="CO968"/>
      <c r="CP968"/>
      <c r="CQ968"/>
      <c r="CR968"/>
      <c r="CS968"/>
      <c r="CT968"/>
      <c r="CU968"/>
      <c r="CV968"/>
      <c r="CW968"/>
      <c r="CX968"/>
      <c r="CY968"/>
      <c r="CZ968"/>
      <c r="DA968"/>
      <c r="DB968"/>
    </row>
    <row r="969" spans="2:106">
      <c r="B969"/>
      <c r="C969" s="67"/>
      <c r="D969" s="67"/>
      <c r="E969"/>
      <c r="F969"/>
      <c r="G969"/>
      <c r="H969"/>
      <c r="I969"/>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c r="CD969"/>
      <c r="CE969"/>
      <c r="CF969"/>
      <c r="CG969"/>
      <c r="CH969"/>
      <c r="CI969"/>
      <c r="CJ969"/>
      <c r="CK969"/>
      <c r="CL969"/>
      <c r="CM969"/>
      <c r="CN969"/>
      <c r="CO969"/>
      <c r="CP969"/>
      <c r="CQ969"/>
      <c r="CR969"/>
      <c r="CS969"/>
      <c r="CT969"/>
      <c r="CU969"/>
      <c r="CV969"/>
      <c r="CW969"/>
      <c r="CX969"/>
      <c r="CY969"/>
      <c r="CZ969"/>
      <c r="DA969"/>
      <c r="DB969"/>
    </row>
    <row r="970" spans="2:106">
      <c r="B970"/>
      <c r="C970" s="67"/>
      <c r="D970" s="67"/>
      <c r="E970"/>
      <c r="F970"/>
      <c r="G970"/>
      <c r="H970"/>
      <c r="I970"/>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c r="CD970"/>
      <c r="CE970"/>
      <c r="CF970"/>
      <c r="CG970"/>
      <c r="CH970"/>
      <c r="CI970"/>
      <c r="CJ970"/>
      <c r="CK970"/>
      <c r="CL970"/>
      <c r="CM970"/>
      <c r="CN970"/>
      <c r="CO970"/>
      <c r="CP970"/>
      <c r="CQ970"/>
      <c r="CR970"/>
      <c r="CS970"/>
      <c r="CT970"/>
      <c r="CU970"/>
      <c r="CV970"/>
      <c r="CW970"/>
      <c r="CX970"/>
      <c r="CY970"/>
      <c r="CZ970"/>
      <c r="DA970"/>
      <c r="DB970"/>
    </row>
    <row r="971" spans="2:106">
      <c r="B971"/>
      <c r="C971" s="67"/>
      <c r="D971" s="67"/>
      <c r="E971"/>
      <c r="F971"/>
      <c r="G971"/>
      <c r="H971"/>
      <c r="I971"/>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c r="CD971"/>
      <c r="CE971"/>
      <c r="CF971"/>
      <c r="CG971"/>
      <c r="CH971"/>
      <c r="CI971"/>
      <c r="CJ971"/>
      <c r="CK971"/>
      <c r="CL971"/>
      <c r="CM971"/>
      <c r="CN971"/>
      <c r="CO971"/>
      <c r="CP971"/>
      <c r="CQ971"/>
      <c r="CR971"/>
      <c r="CS971"/>
      <c r="CT971"/>
      <c r="CU971"/>
      <c r="CV971"/>
      <c r="CW971"/>
      <c r="CX971"/>
      <c r="CY971"/>
      <c r="CZ971"/>
      <c r="DA971"/>
      <c r="DB971"/>
    </row>
    <row r="972" spans="2:106">
      <c r="B972"/>
      <c r="C972" s="67"/>
      <c r="D972" s="67"/>
      <c r="E972"/>
      <c r="F972"/>
      <c r="G972"/>
      <c r="H972"/>
      <c r="I972"/>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c r="CD972"/>
      <c r="CE972"/>
      <c r="CF972"/>
      <c r="CG972"/>
      <c r="CH972"/>
      <c r="CI972"/>
      <c r="CJ972"/>
      <c r="CK972"/>
      <c r="CL972"/>
      <c r="CM972"/>
      <c r="CN972"/>
      <c r="CO972"/>
      <c r="CP972"/>
      <c r="CQ972"/>
      <c r="CR972"/>
      <c r="CS972"/>
      <c r="CT972"/>
      <c r="CU972"/>
      <c r="CV972"/>
      <c r="CW972"/>
      <c r="CX972"/>
      <c r="CY972"/>
      <c r="CZ972"/>
      <c r="DA972"/>
      <c r="DB972"/>
    </row>
    <row r="973" spans="2:106">
      <c r="B973"/>
      <c r="C973" s="67"/>
      <c r="D973" s="67"/>
      <c r="E973"/>
      <c r="F973"/>
      <c r="G973"/>
      <c r="H973"/>
      <c r="I973"/>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c r="CD973"/>
      <c r="CE973"/>
      <c r="CF973"/>
      <c r="CG973"/>
      <c r="CH973"/>
      <c r="CI973"/>
      <c r="CJ973"/>
      <c r="CK973"/>
      <c r="CL973"/>
      <c r="CM973"/>
      <c r="CN973"/>
      <c r="CO973"/>
      <c r="CP973"/>
      <c r="CQ973"/>
      <c r="CR973"/>
      <c r="CS973"/>
      <c r="CT973"/>
      <c r="CU973"/>
      <c r="CV973"/>
      <c r="CW973"/>
      <c r="CX973"/>
      <c r="CY973"/>
      <c r="CZ973"/>
      <c r="DA973"/>
      <c r="DB973"/>
    </row>
    <row r="974" spans="2:106">
      <c r="B974"/>
      <c r="C974" s="67"/>
      <c r="D974" s="67"/>
      <c r="E974"/>
      <c r="F974"/>
      <c r="G974"/>
      <c r="H974"/>
      <c r="I974"/>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c r="CD974"/>
      <c r="CE974"/>
      <c r="CF974"/>
      <c r="CG974"/>
      <c r="CH974"/>
      <c r="CI974"/>
      <c r="CJ974"/>
      <c r="CK974"/>
      <c r="CL974"/>
      <c r="CM974"/>
      <c r="CN974"/>
      <c r="CO974"/>
      <c r="CP974"/>
      <c r="CQ974"/>
      <c r="CR974"/>
      <c r="CS974"/>
      <c r="CT974"/>
      <c r="CU974"/>
      <c r="CV974"/>
      <c r="CW974"/>
      <c r="CX974"/>
      <c r="CY974"/>
      <c r="CZ974"/>
      <c r="DA974"/>
      <c r="DB974"/>
    </row>
    <row r="975" spans="2:106">
      <c r="B975"/>
      <c r="C975" s="67"/>
      <c r="D975" s="67"/>
      <c r="E975"/>
      <c r="F975"/>
      <c r="G975"/>
      <c r="H975"/>
      <c r="I975"/>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c r="CD975"/>
      <c r="CE975"/>
      <c r="CF975"/>
      <c r="CG975"/>
      <c r="CH975"/>
      <c r="CI975"/>
      <c r="CJ975"/>
      <c r="CK975"/>
      <c r="CL975"/>
      <c r="CM975"/>
      <c r="CN975"/>
      <c r="CO975"/>
      <c r="CP975"/>
      <c r="CQ975"/>
      <c r="CR975"/>
      <c r="CS975"/>
      <c r="CT975"/>
      <c r="CU975"/>
      <c r="CV975"/>
      <c r="CW975"/>
      <c r="CX975"/>
      <c r="CY975"/>
      <c r="CZ975"/>
      <c r="DA975"/>
      <c r="DB975"/>
    </row>
    <row r="976" spans="2:106">
      <c r="B976"/>
      <c r="C976" s="67"/>
      <c r="D976" s="67"/>
      <c r="E976"/>
      <c r="F976"/>
      <c r="G976"/>
      <c r="H976"/>
      <c r="I976"/>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c r="CD976"/>
      <c r="CE976"/>
      <c r="CF976"/>
      <c r="CG976"/>
      <c r="CH976"/>
      <c r="CI976"/>
      <c r="CJ976"/>
      <c r="CK976"/>
      <c r="CL976"/>
      <c r="CM976"/>
      <c r="CN976"/>
      <c r="CO976"/>
      <c r="CP976"/>
      <c r="CQ976"/>
      <c r="CR976"/>
      <c r="CS976"/>
      <c r="CT976"/>
      <c r="CU976"/>
      <c r="CV976"/>
      <c r="CW976"/>
      <c r="CX976"/>
      <c r="CY976"/>
      <c r="CZ976"/>
      <c r="DA976"/>
      <c r="DB976"/>
    </row>
    <row r="977" spans="2:106">
      <c r="B977"/>
      <c r="C977" s="67"/>
      <c r="D977" s="67"/>
      <c r="E977"/>
      <c r="F977"/>
      <c r="G977"/>
      <c r="H977"/>
      <c r="I977"/>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c r="CD977"/>
      <c r="CE977"/>
      <c r="CF977"/>
      <c r="CG977"/>
      <c r="CH977"/>
      <c r="CI977"/>
      <c r="CJ977"/>
      <c r="CK977"/>
      <c r="CL977"/>
      <c r="CM977"/>
      <c r="CN977"/>
      <c r="CO977"/>
      <c r="CP977"/>
      <c r="CQ977"/>
      <c r="CR977"/>
      <c r="CS977"/>
      <c r="CT977"/>
      <c r="CU977"/>
      <c r="CV977"/>
      <c r="CW977"/>
      <c r="CX977"/>
      <c r="CY977"/>
      <c r="CZ977"/>
      <c r="DA977"/>
      <c r="DB977"/>
    </row>
    <row r="978" spans="2:106">
      <c r="B978"/>
      <c r="C978" s="67"/>
      <c r="D978" s="67"/>
      <c r="E978"/>
      <c r="F978"/>
      <c r="G978"/>
      <c r="H978"/>
      <c r="I978"/>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c r="CD978"/>
      <c r="CE978"/>
      <c r="CF978"/>
      <c r="CG978"/>
      <c r="CH978"/>
      <c r="CI978"/>
      <c r="CJ978"/>
      <c r="CK978"/>
      <c r="CL978"/>
      <c r="CM978"/>
      <c r="CN978"/>
      <c r="CO978"/>
      <c r="CP978"/>
      <c r="CQ978"/>
      <c r="CR978"/>
      <c r="CS978"/>
      <c r="CT978"/>
      <c r="CU978"/>
      <c r="CV978"/>
      <c r="CW978"/>
      <c r="CX978"/>
      <c r="CY978"/>
      <c r="CZ978"/>
      <c r="DA978"/>
      <c r="DB978"/>
    </row>
    <row r="979" spans="2:106">
      <c r="B979"/>
      <c r="C979" s="67"/>
      <c r="D979" s="67"/>
      <c r="E979"/>
      <c r="F979"/>
      <c r="G979"/>
      <c r="H979"/>
      <c r="I979"/>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c r="CD979"/>
      <c r="CE979"/>
      <c r="CF979"/>
      <c r="CG979"/>
      <c r="CH979"/>
      <c r="CI979"/>
      <c r="CJ979"/>
      <c r="CK979"/>
      <c r="CL979"/>
      <c r="CM979"/>
      <c r="CN979"/>
      <c r="CO979"/>
      <c r="CP979"/>
      <c r="CQ979"/>
      <c r="CR979"/>
      <c r="CS979"/>
      <c r="CT979"/>
      <c r="CU979"/>
      <c r="CV979"/>
      <c r="CW979"/>
      <c r="CX979"/>
      <c r="CY979"/>
      <c r="CZ979"/>
      <c r="DA979"/>
      <c r="DB979"/>
    </row>
    <row r="980" spans="2:106">
      <c r="B980"/>
      <c r="C980" s="67"/>
      <c r="D980" s="67"/>
      <c r="E980"/>
      <c r="F980"/>
      <c r="G980"/>
      <c r="H980"/>
      <c r="I980"/>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c r="CD980"/>
      <c r="CE980"/>
      <c r="CF980"/>
      <c r="CG980"/>
      <c r="CH980"/>
      <c r="CI980"/>
      <c r="CJ980"/>
      <c r="CK980"/>
      <c r="CL980"/>
      <c r="CM980"/>
      <c r="CN980"/>
      <c r="CO980"/>
      <c r="CP980"/>
      <c r="CQ980"/>
      <c r="CR980"/>
      <c r="CS980"/>
      <c r="CT980"/>
      <c r="CU980"/>
      <c r="CV980"/>
      <c r="CW980"/>
      <c r="CX980"/>
      <c r="CY980"/>
      <c r="CZ980"/>
      <c r="DA980"/>
      <c r="DB980"/>
    </row>
    <row r="981" spans="2:106">
      <c r="B981"/>
      <c r="C981" s="67"/>
      <c r="D981" s="67"/>
      <c r="E981"/>
      <c r="F981"/>
      <c r="G981"/>
      <c r="H981"/>
      <c r="I981"/>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c r="CD981"/>
      <c r="CE981"/>
      <c r="CF981"/>
      <c r="CG981"/>
      <c r="CH981"/>
      <c r="CI981"/>
      <c r="CJ981"/>
      <c r="CK981"/>
      <c r="CL981"/>
      <c r="CM981"/>
      <c r="CN981"/>
      <c r="CO981"/>
      <c r="CP981"/>
      <c r="CQ981"/>
      <c r="CR981"/>
      <c r="CS981"/>
      <c r="CT981"/>
      <c r="CU981"/>
      <c r="CV981"/>
      <c r="CW981"/>
      <c r="CX981"/>
      <c r="CY981"/>
      <c r="CZ981"/>
      <c r="DA981"/>
      <c r="DB981"/>
    </row>
    <row r="982" spans="2:106">
      <c r="B982"/>
      <c r="C982" s="67"/>
      <c r="D982" s="67"/>
      <c r="E982"/>
      <c r="F982"/>
      <c r="G982"/>
      <c r="H982"/>
      <c r="I982"/>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c r="CD982"/>
      <c r="CE982"/>
      <c r="CF982"/>
      <c r="CG982"/>
      <c r="CH982"/>
      <c r="CI982"/>
      <c r="CJ982"/>
      <c r="CK982"/>
      <c r="CL982"/>
      <c r="CM982"/>
      <c r="CN982"/>
      <c r="CO982"/>
      <c r="CP982"/>
      <c r="CQ982"/>
      <c r="CR982"/>
      <c r="CS982"/>
      <c r="CT982"/>
      <c r="CU982"/>
      <c r="CV982"/>
      <c r="CW982"/>
      <c r="CX982"/>
      <c r="CY982"/>
      <c r="CZ982"/>
      <c r="DA982"/>
      <c r="DB982"/>
    </row>
    <row r="983" spans="2:106">
      <c r="B983"/>
      <c r="C983" s="67"/>
      <c r="D983" s="67"/>
      <c r="E983"/>
      <c r="F983"/>
      <c r="G983"/>
      <c r="H983"/>
      <c r="I983"/>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c r="CD983"/>
      <c r="CE983"/>
      <c r="CF983"/>
      <c r="CG983"/>
      <c r="CH983"/>
      <c r="CI983"/>
      <c r="CJ983"/>
      <c r="CK983"/>
      <c r="CL983"/>
      <c r="CM983"/>
      <c r="CN983"/>
      <c r="CO983"/>
      <c r="CP983"/>
      <c r="CQ983"/>
      <c r="CR983"/>
      <c r="CS983"/>
      <c r="CT983"/>
      <c r="CU983"/>
      <c r="CV983"/>
      <c r="CW983"/>
      <c r="CX983"/>
      <c r="CY983"/>
      <c r="CZ983"/>
      <c r="DA983"/>
      <c r="DB983"/>
    </row>
    <row r="984" spans="2:106">
      <c r="B984"/>
      <c r="C984" s="67"/>
      <c r="D984" s="67"/>
      <c r="E984"/>
      <c r="F984"/>
      <c r="G984"/>
      <c r="H984"/>
      <c r="I984"/>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c r="CD984"/>
      <c r="CE984"/>
      <c r="CF984"/>
      <c r="CG984"/>
      <c r="CH984"/>
      <c r="CI984"/>
      <c r="CJ984"/>
      <c r="CK984"/>
      <c r="CL984"/>
      <c r="CM984"/>
      <c r="CN984"/>
      <c r="CO984"/>
      <c r="CP984"/>
      <c r="CQ984"/>
      <c r="CR984"/>
      <c r="CS984"/>
      <c r="CT984"/>
      <c r="CU984"/>
      <c r="CV984"/>
      <c r="CW984"/>
      <c r="CX984"/>
      <c r="CY984"/>
      <c r="CZ984"/>
      <c r="DA984"/>
      <c r="DB984"/>
    </row>
    <row r="985" spans="2:106">
      <c r="B985"/>
      <c r="C985" s="67"/>
      <c r="D985" s="67"/>
      <c r="E985"/>
      <c r="F985"/>
      <c r="G985"/>
      <c r="H985"/>
      <c r="I985"/>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c r="CD985"/>
      <c r="CE985"/>
      <c r="CF985"/>
      <c r="CG985"/>
      <c r="CH985"/>
      <c r="CI985"/>
      <c r="CJ985"/>
      <c r="CK985"/>
      <c r="CL985"/>
      <c r="CM985"/>
      <c r="CN985"/>
      <c r="CO985"/>
      <c r="CP985"/>
      <c r="CQ985"/>
      <c r="CR985"/>
      <c r="CS985"/>
      <c r="CT985"/>
      <c r="CU985"/>
      <c r="CV985"/>
      <c r="CW985"/>
      <c r="CX985"/>
      <c r="CY985"/>
      <c r="CZ985"/>
      <c r="DA985"/>
      <c r="DB985"/>
    </row>
    <row r="986" spans="2:106">
      <c r="B986"/>
      <c r="C986" s="67"/>
      <c r="D986" s="67"/>
      <c r="E986"/>
      <c r="F986"/>
      <c r="G986"/>
      <c r="H986"/>
      <c r="I986"/>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c r="CD986"/>
      <c r="CE986"/>
      <c r="CF986"/>
      <c r="CG986"/>
      <c r="CH986"/>
      <c r="CI986"/>
      <c r="CJ986"/>
      <c r="CK986"/>
      <c r="CL986"/>
      <c r="CM986"/>
      <c r="CN986"/>
      <c r="CO986"/>
      <c r="CP986"/>
      <c r="CQ986"/>
      <c r="CR986"/>
      <c r="CS986"/>
      <c r="CT986"/>
      <c r="CU986"/>
      <c r="CV986"/>
      <c r="CW986"/>
      <c r="CX986"/>
      <c r="CY986"/>
      <c r="CZ986"/>
      <c r="DA986"/>
      <c r="DB986"/>
    </row>
    <row r="987" spans="2:106">
      <c r="B987"/>
      <c r="C987" s="67"/>
      <c r="D987" s="67"/>
      <c r="E987"/>
      <c r="F987"/>
      <c r="G987"/>
      <c r="H987"/>
      <c r="I987"/>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c r="CD987"/>
      <c r="CE987"/>
      <c r="CF987"/>
      <c r="CG987"/>
      <c r="CH987"/>
      <c r="CI987"/>
      <c r="CJ987"/>
      <c r="CK987"/>
      <c r="CL987"/>
      <c r="CM987"/>
      <c r="CN987"/>
      <c r="CO987"/>
      <c r="CP987"/>
      <c r="CQ987"/>
      <c r="CR987"/>
      <c r="CS987"/>
      <c r="CT987"/>
      <c r="CU987"/>
      <c r="CV987"/>
      <c r="CW987"/>
      <c r="CX987"/>
      <c r="CY987"/>
      <c r="CZ987"/>
      <c r="DA987"/>
      <c r="DB987"/>
    </row>
    <row r="988" spans="2:106">
      <c r="B988"/>
      <c r="C988" s="67"/>
      <c r="D988" s="67"/>
      <c r="E988"/>
      <c r="F988"/>
      <c r="G988"/>
      <c r="H988"/>
      <c r="I988"/>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c r="CD988"/>
      <c r="CE988"/>
      <c r="CF988"/>
      <c r="CG988"/>
      <c r="CH988"/>
      <c r="CI988"/>
      <c r="CJ988"/>
      <c r="CK988"/>
      <c r="CL988"/>
      <c r="CM988"/>
      <c r="CN988"/>
      <c r="CO988"/>
      <c r="CP988"/>
      <c r="CQ988"/>
      <c r="CR988"/>
      <c r="CS988"/>
      <c r="CT988"/>
      <c r="CU988"/>
      <c r="CV988"/>
      <c r="CW988"/>
      <c r="CX988"/>
      <c r="CY988"/>
      <c r="CZ988"/>
      <c r="DA988"/>
      <c r="DB988"/>
    </row>
    <row r="989" spans="2:106">
      <c r="B989"/>
      <c r="C989" s="67"/>
      <c r="D989" s="67"/>
      <c r="E989"/>
      <c r="F989"/>
      <c r="G989"/>
      <c r="H989"/>
      <c r="I989"/>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c r="CD989"/>
      <c r="CE989"/>
      <c r="CF989"/>
      <c r="CG989"/>
      <c r="CH989"/>
      <c r="CI989"/>
      <c r="CJ989"/>
      <c r="CK989"/>
      <c r="CL989"/>
      <c r="CM989"/>
      <c r="CN989"/>
      <c r="CO989"/>
      <c r="CP989"/>
      <c r="CQ989"/>
      <c r="CR989"/>
      <c r="CS989"/>
      <c r="CT989"/>
      <c r="CU989"/>
      <c r="CV989"/>
      <c r="CW989"/>
      <c r="CX989"/>
      <c r="CY989"/>
      <c r="CZ989"/>
      <c r="DA989"/>
      <c r="DB989"/>
    </row>
    <row r="990" spans="2:106">
      <c r="B990"/>
      <c r="C990" s="67"/>
      <c r="D990" s="67"/>
      <c r="E990"/>
      <c r="F990"/>
      <c r="G990"/>
      <c r="H990"/>
      <c r="I990"/>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c r="CD990"/>
      <c r="CE990"/>
      <c r="CF990"/>
      <c r="CG990"/>
      <c r="CH990"/>
      <c r="CI990"/>
      <c r="CJ990"/>
      <c r="CK990"/>
      <c r="CL990"/>
      <c r="CM990"/>
      <c r="CN990"/>
      <c r="CO990"/>
      <c r="CP990"/>
      <c r="CQ990"/>
      <c r="CR990"/>
      <c r="CS990"/>
      <c r="CT990"/>
      <c r="CU990"/>
      <c r="CV990"/>
      <c r="CW990"/>
      <c r="CX990"/>
      <c r="CY990"/>
      <c r="CZ990"/>
      <c r="DA990"/>
      <c r="DB990"/>
    </row>
    <row r="991" spans="2:106">
      <c r="B991"/>
      <c r="C991" s="67"/>
      <c r="D991" s="67"/>
      <c r="E991"/>
      <c r="F991"/>
      <c r="G991"/>
      <c r="H991"/>
      <c r="I991"/>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c r="CD991"/>
      <c r="CE991"/>
      <c r="CF991"/>
      <c r="CG991"/>
      <c r="CH991"/>
      <c r="CI991"/>
      <c r="CJ991"/>
      <c r="CK991"/>
      <c r="CL991"/>
      <c r="CM991"/>
      <c r="CN991"/>
      <c r="CO991"/>
      <c r="CP991"/>
      <c r="CQ991"/>
      <c r="CR991"/>
      <c r="CS991"/>
      <c r="CT991"/>
      <c r="CU991"/>
      <c r="CV991"/>
      <c r="CW991"/>
      <c r="CX991"/>
      <c r="CY991"/>
      <c r="CZ991"/>
      <c r="DA991"/>
      <c r="DB991"/>
    </row>
    <row r="992" spans="2:106">
      <c r="B992"/>
      <c r="C992" s="67"/>
      <c r="D992" s="67"/>
      <c r="E992"/>
      <c r="F992"/>
      <c r="G992"/>
      <c r="H992"/>
      <c r="I992"/>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c r="CD992"/>
      <c r="CE992"/>
      <c r="CF992"/>
      <c r="CG992"/>
      <c r="CH992"/>
      <c r="CI992"/>
      <c r="CJ992"/>
      <c r="CK992"/>
      <c r="CL992"/>
      <c r="CM992"/>
      <c r="CN992"/>
      <c r="CO992"/>
      <c r="CP992"/>
      <c r="CQ992"/>
      <c r="CR992"/>
      <c r="CS992"/>
      <c r="CT992"/>
      <c r="CU992"/>
      <c r="CV992"/>
      <c r="CW992"/>
      <c r="CX992"/>
      <c r="CY992"/>
      <c r="CZ992"/>
      <c r="DA992"/>
      <c r="DB992"/>
    </row>
    <row r="993" spans="2:106">
      <c r="B993"/>
      <c r="C993" s="67"/>
      <c r="D993" s="67"/>
      <c r="E993"/>
      <c r="F993"/>
      <c r="G993"/>
      <c r="H993"/>
      <c r="I993"/>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c r="CD993"/>
      <c r="CE993"/>
      <c r="CF993"/>
      <c r="CG993"/>
      <c r="CH993"/>
      <c r="CI993"/>
      <c r="CJ993"/>
      <c r="CK993"/>
      <c r="CL993"/>
      <c r="CM993"/>
      <c r="CN993"/>
      <c r="CO993"/>
      <c r="CP993"/>
      <c r="CQ993"/>
      <c r="CR993"/>
      <c r="CS993"/>
      <c r="CT993"/>
      <c r="CU993"/>
      <c r="CV993"/>
      <c r="CW993"/>
      <c r="CX993"/>
      <c r="CY993"/>
      <c r="CZ993"/>
      <c r="DA993"/>
      <c r="DB993"/>
    </row>
    <row r="994" spans="2:106">
      <c r="B994"/>
      <c r="C994" s="67"/>
      <c r="D994" s="67"/>
      <c r="E994"/>
      <c r="F994"/>
      <c r="G994"/>
      <c r="H994"/>
      <c r="I994"/>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c r="CD994"/>
      <c r="CE994"/>
      <c r="CF994"/>
      <c r="CG994"/>
      <c r="CH994"/>
      <c r="CI994"/>
      <c r="CJ994"/>
      <c r="CK994"/>
      <c r="CL994"/>
      <c r="CM994"/>
      <c r="CN994"/>
      <c r="CO994"/>
      <c r="CP994"/>
      <c r="CQ994"/>
      <c r="CR994"/>
      <c r="CS994"/>
      <c r="CT994"/>
      <c r="CU994"/>
      <c r="CV994"/>
      <c r="CW994"/>
      <c r="CX994"/>
      <c r="CY994"/>
      <c r="CZ994"/>
      <c r="DA994"/>
      <c r="DB994"/>
    </row>
    <row r="995" spans="2:106">
      <c r="B995"/>
      <c r="C995" s="67"/>
      <c r="D995" s="67"/>
      <c r="E995"/>
      <c r="F995"/>
      <c r="G995"/>
      <c r="H995"/>
      <c r="I995"/>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c r="CD995"/>
      <c r="CE995"/>
      <c r="CF995"/>
      <c r="CG995"/>
      <c r="CH995"/>
      <c r="CI995"/>
      <c r="CJ995"/>
      <c r="CK995"/>
      <c r="CL995"/>
      <c r="CM995"/>
      <c r="CN995"/>
      <c r="CO995"/>
      <c r="CP995"/>
      <c r="CQ995"/>
      <c r="CR995"/>
      <c r="CS995"/>
      <c r="CT995"/>
      <c r="CU995"/>
      <c r="CV995"/>
      <c r="CW995"/>
      <c r="CX995"/>
      <c r="CY995"/>
      <c r="CZ995"/>
      <c r="DA995"/>
      <c r="DB995"/>
    </row>
    <row r="996" spans="2:106">
      <c r="B996"/>
      <c r="C996" s="67"/>
      <c r="D996" s="67"/>
      <c r="E996"/>
      <c r="F996"/>
      <c r="G996"/>
      <c r="H996"/>
      <c r="I996"/>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c r="CD996"/>
      <c r="CE996"/>
      <c r="CF996"/>
      <c r="CG996"/>
      <c r="CH996"/>
      <c r="CI996"/>
      <c r="CJ996"/>
      <c r="CK996"/>
      <c r="CL996"/>
      <c r="CM996"/>
      <c r="CN996"/>
      <c r="CO996"/>
      <c r="CP996"/>
      <c r="CQ996"/>
      <c r="CR996"/>
      <c r="CS996"/>
      <c r="CT996"/>
      <c r="CU996"/>
      <c r="CV996"/>
      <c r="CW996"/>
      <c r="CX996"/>
      <c r="CY996"/>
      <c r="CZ996"/>
      <c r="DA996"/>
      <c r="DB996"/>
    </row>
    <row r="997" spans="2:106">
      <c r="B997"/>
      <c r="C997" s="67"/>
      <c r="D997" s="67"/>
      <c r="E997"/>
      <c r="F997"/>
      <c r="G997"/>
      <c r="H997"/>
      <c r="I997"/>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c r="CD997"/>
      <c r="CE997"/>
      <c r="CF997"/>
      <c r="CG997"/>
      <c r="CH997"/>
      <c r="CI997"/>
      <c r="CJ997"/>
      <c r="CK997"/>
      <c r="CL997"/>
      <c r="CM997"/>
      <c r="CN997"/>
      <c r="CO997"/>
      <c r="CP997"/>
      <c r="CQ997"/>
      <c r="CR997"/>
      <c r="CS997"/>
      <c r="CT997"/>
      <c r="CU997"/>
      <c r="CV997"/>
      <c r="CW997"/>
      <c r="CX997"/>
      <c r="CY997"/>
      <c r="CZ997"/>
      <c r="DA997"/>
      <c r="DB997"/>
    </row>
    <row r="998" spans="2:106">
      <c r="B998"/>
      <c r="C998" s="67"/>
      <c r="D998" s="67"/>
      <c r="E998"/>
      <c r="F998"/>
      <c r="G998"/>
      <c r="H998"/>
      <c r="I998"/>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c r="CD998"/>
      <c r="CE998"/>
      <c r="CF998"/>
      <c r="CG998"/>
      <c r="CH998"/>
      <c r="CI998"/>
      <c r="CJ998"/>
      <c r="CK998"/>
      <c r="CL998"/>
      <c r="CM998"/>
      <c r="CN998"/>
      <c r="CO998"/>
      <c r="CP998"/>
      <c r="CQ998"/>
      <c r="CR998"/>
      <c r="CS998"/>
      <c r="CT998"/>
      <c r="CU998"/>
      <c r="CV998"/>
      <c r="CW998"/>
      <c r="CX998"/>
      <c r="CY998"/>
      <c r="CZ998"/>
      <c r="DA998"/>
      <c r="DB998"/>
    </row>
    <row r="999" spans="2:106">
      <c r="B999"/>
      <c r="C999" s="67"/>
      <c r="D999" s="67"/>
      <c r="E999"/>
      <c r="F999"/>
      <c r="G999"/>
      <c r="H999"/>
      <c r="I999"/>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c r="CD999"/>
      <c r="CE999"/>
      <c r="CF999"/>
      <c r="CG999"/>
      <c r="CH999"/>
      <c r="CI999"/>
      <c r="CJ999"/>
      <c r="CK999"/>
      <c r="CL999"/>
      <c r="CM999"/>
      <c r="CN999"/>
      <c r="CO999"/>
      <c r="CP999"/>
      <c r="CQ999"/>
      <c r="CR999"/>
      <c r="CS999"/>
      <c r="CT999"/>
      <c r="CU999"/>
      <c r="CV999"/>
      <c r="CW999"/>
      <c r="CX999"/>
      <c r="CY999"/>
      <c r="CZ999"/>
      <c r="DA999"/>
      <c r="DB999"/>
    </row>
    <row r="1000" spans="2:106">
      <c r="B1000"/>
      <c r="C1000" s="67"/>
      <c r="D1000" s="67"/>
      <c r="E1000"/>
      <c r="F1000"/>
      <c r="G1000"/>
      <c r="H1000"/>
      <c r="I1000"/>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c r="CD1000"/>
      <c r="CE1000"/>
      <c r="CF1000"/>
      <c r="CG1000"/>
      <c r="CH1000"/>
      <c r="CI1000"/>
      <c r="CJ1000"/>
      <c r="CK1000"/>
      <c r="CL1000"/>
      <c r="CM1000"/>
      <c r="CN1000"/>
      <c r="CO1000"/>
      <c r="CP1000"/>
      <c r="CQ1000"/>
      <c r="CR1000"/>
      <c r="CS1000"/>
      <c r="CT1000"/>
      <c r="CU1000"/>
      <c r="CV1000"/>
      <c r="CW1000"/>
      <c r="CX1000"/>
      <c r="CY1000"/>
      <c r="CZ1000"/>
      <c r="DA1000"/>
      <c r="DB1000"/>
    </row>
    <row r="1001" spans="2:106">
      <c r="B1001"/>
      <c r="C1001" s="67"/>
      <c r="D1001" s="67"/>
      <c r="E1001"/>
      <c r="F1001"/>
      <c r="G1001"/>
      <c r="H1001"/>
      <c r="I1001"/>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c r="CD1001"/>
      <c r="CE1001"/>
      <c r="CF1001"/>
      <c r="CG1001"/>
      <c r="CH1001"/>
      <c r="CI1001"/>
      <c r="CJ1001"/>
      <c r="CK1001"/>
      <c r="CL1001"/>
      <c r="CM1001"/>
      <c r="CN1001"/>
      <c r="CO1001"/>
      <c r="CP1001"/>
      <c r="CQ1001"/>
      <c r="CR1001"/>
      <c r="CS1001"/>
      <c r="CT1001"/>
      <c r="CU1001"/>
      <c r="CV1001"/>
      <c r="CW1001"/>
      <c r="CX1001"/>
      <c r="CY1001"/>
      <c r="CZ1001"/>
      <c r="DA1001"/>
      <c r="DB1001"/>
    </row>
    <row r="1002" spans="2:106">
      <c r="B1002"/>
      <c r="C1002" s="67"/>
      <c r="D1002" s="67"/>
      <c r="E1002"/>
      <c r="F1002"/>
      <c r="G1002"/>
      <c r="H1002"/>
      <c r="I1002"/>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c r="CD1002"/>
      <c r="CE1002"/>
      <c r="CF1002"/>
      <c r="CG1002"/>
      <c r="CH1002"/>
      <c r="CI1002"/>
      <c r="CJ1002"/>
      <c r="CK1002"/>
      <c r="CL1002"/>
      <c r="CM1002"/>
      <c r="CN1002"/>
      <c r="CO1002"/>
      <c r="CP1002"/>
      <c r="CQ1002"/>
      <c r="CR1002"/>
      <c r="CS1002"/>
      <c r="CT1002"/>
      <c r="CU1002"/>
      <c r="CV1002"/>
      <c r="CW1002"/>
      <c r="CX1002"/>
      <c r="CY1002"/>
      <c r="CZ1002"/>
      <c r="DA1002"/>
      <c r="DB1002"/>
    </row>
    <row r="1003" spans="2:106">
      <c r="B1003"/>
      <c r="C1003" s="67"/>
      <c r="D1003" s="67"/>
      <c r="E1003"/>
      <c r="F1003"/>
      <c r="G1003"/>
      <c r="H1003"/>
      <c r="I1003"/>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c r="CD1003"/>
      <c r="CE1003"/>
      <c r="CF1003"/>
      <c r="CG1003"/>
      <c r="CH1003"/>
      <c r="CI1003"/>
      <c r="CJ1003"/>
      <c r="CK1003"/>
      <c r="CL1003"/>
      <c r="CM1003"/>
      <c r="CN1003"/>
      <c r="CO1003"/>
      <c r="CP1003"/>
      <c r="CQ1003"/>
      <c r="CR1003"/>
      <c r="CS1003"/>
      <c r="CT1003"/>
      <c r="CU1003"/>
      <c r="CV1003"/>
      <c r="CW1003"/>
      <c r="CX1003"/>
      <c r="CY1003"/>
      <c r="CZ1003"/>
      <c r="DA1003"/>
      <c r="DB1003"/>
    </row>
    <row r="1004" spans="2:106">
      <c r="B1004"/>
      <c r="C1004" s="67"/>
      <c r="D1004" s="67"/>
      <c r="E1004"/>
      <c r="F1004"/>
      <c r="G1004"/>
      <c r="H1004"/>
      <c r="I1004"/>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c r="CD1004"/>
      <c r="CE1004"/>
      <c r="CF1004"/>
      <c r="CG1004"/>
      <c r="CH1004"/>
      <c r="CI1004"/>
      <c r="CJ1004"/>
      <c r="CK1004"/>
      <c r="CL1004"/>
      <c r="CM1004"/>
      <c r="CN1004"/>
      <c r="CO1004"/>
      <c r="CP1004"/>
      <c r="CQ1004"/>
      <c r="CR1004"/>
      <c r="CS1004"/>
      <c r="CT1004"/>
      <c r="CU1004"/>
      <c r="CV1004"/>
      <c r="CW1004"/>
      <c r="CX1004"/>
      <c r="CY1004"/>
      <c r="CZ1004"/>
      <c r="DA1004"/>
      <c r="DB1004"/>
    </row>
    <row r="1005" spans="2:106">
      <c r="B1005"/>
      <c r="C1005" s="67"/>
      <c r="D1005" s="67"/>
      <c r="E1005"/>
      <c r="F1005"/>
      <c r="G1005"/>
      <c r="H1005"/>
      <c r="I1005"/>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c r="CD1005"/>
      <c r="CE1005"/>
      <c r="CF1005"/>
      <c r="CG1005"/>
      <c r="CH1005"/>
      <c r="CI1005"/>
      <c r="CJ1005"/>
      <c r="CK1005"/>
      <c r="CL1005"/>
      <c r="CM1005"/>
      <c r="CN1005"/>
      <c r="CO1005"/>
      <c r="CP1005"/>
      <c r="CQ1005"/>
      <c r="CR1005"/>
      <c r="CS1005"/>
      <c r="CT1005"/>
      <c r="CU1005"/>
      <c r="CV1005"/>
      <c r="CW1005"/>
      <c r="CX1005"/>
      <c r="CY1005"/>
      <c r="CZ1005"/>
      <c r="DA1005"/>
      <c r="DB1005"/>
    </row>
    <row r="1006" spans="2:106">
      <c r="B1006"/>
      <c r="C1006" s="67"/>
      <c r="D1006" s="67"/>
      <c r="E1006"/>
      <c r="F1006"/>
      <c r="G1006"/>
      <c r="H1006"/>
      <c r="I1006"/>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c r="CD1006"/>
      <c r="CE1006"/>
      <c r="CF1006"/>
      <c r="CG1006"/>
      <c r="CH1006"/>
      <c r="CI1006"/>
      <c r="CJ1006"/>
      <c r="CK1006"/>
      <c r="CL1006"/>
      <c r="CM1006"/>
      <c r="CN1006"/>
      <c r="CO1006"/>
      <c r="CP1006"/>
      <c r="CQ1006"/>
      <c r="CR1006"/>
      <c r="CS1006"/>
      <c r="CT1006"/>
      <c r="CU1006"/>
      <c r="CV1006"/>
      <c r="CW1006"/>
      <c r="CX1006"/>
      <c r="CY1006"/>
      <c r="CZ1006"/>
      <c r="DA1006"/>
      <c r="DB1006"/>
    </row>
    <row r="1007" spans="2:106">
      <c r="B1007"/>
      <c r="C1007" s="67"/>
      <c r="D1007" s="67"/>
      <c r="E1007"/>
      <c r="F1007"/>
      <c r="G1007"/>
      <c r="H1007"/>
      <c r="I1007"/>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c r="CD1007"/>
      <c r="CE1007"/>
      <c r="CF1007"/>
      <c r="CG1007"/>
      <c r="CH1007"/>
      <c r="CI1007"/>
      <c r="CJ1007"/>
      <c r="CK1007"/>
      <c r="CL1007"/>
      <c r="CM1007"/>
      <c r="CN1007"/>
      <c r="CO1007"/>
      <c r="CP1007"/>
      <c r="CQ1007"/>
      <c r="CR1007"/>
      <c r="CS1007"/>
      <c r="CT1007"/>
      <c r="CU1007"/>
      <c r="CV1007"/>
      <c r="CW1007"/>
      <c r="CX1007"/>
      <c r="CY1007"/>
      <c r="CZ1007"/>
      <c r="DA1007"/>
      <c r="DB1007"/>
    </row>
    <row r="1008" spans="2:106">
      <c r="B1008"/>
      <c r="C1008" s="67"/>
      <c r="D1008" s="67"/>
      <c r="E1008"/>
      <c r="F1008"/>
      <c r="G1008"/>
      <c r="H1008"/>
      <c r="I1008"/>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c r="CD1008"/>
      <c r="CE1008"/>
      <c r="CF1008"/>
      <c r="CG1008"/>
      <c r="CH1008"/>
      <c r="CI1008"/>
      <c r="CJ1008"/>
      <c r="CK1008"/>
      <c r="CL1008"/>
      <c r="CM1008"/>
      <c r="CN1008"/>
      <c r="CO1008"/>
      <c r="CP1008"/>
      <c r="CQ1008"/>
      <c r="CR1008"/>
      <c r="CS1008"/>
      <c r="CT1008"/>
      <c r="CU1008"/>
      <c r="CV1008"/>
      <c r="CW1008"/>
      <c r="CX1008"/>
      <c r="CY1008"/>
      <c r="CZ1008"/>
      <c r="DA1008"/>
      <c r="DB1008"/>
    </row>
    <row r="1009" spans="2:106">
      <c r="B1009"/>
      <c r="C1009" s="67"/>
      <c r="D1009" s="67"/>
      <c r="E1009"/>
      <c r="F1009"/>
      <c r="G1009"/>
      <c r="H1009"/>
      <c r="I1009"/>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c r="CD1009"/>
      <c r="CE1009"/>
      <c r="CF1009"/>
      <c r="CG1009"/>
      <c r="CH1009"/>
      <c r="CI1009"/>
      <c r="CJ1009"/>
      <c r="CK1009"/>
      <c r="CL1009"/>
      <c r="CM1009"/>
      <c r="CN1009"/>
      <c r="CO1009"/>
      <c r="CP1009"/>
      <c r="CQ1009"/>
      <c r="CR1009"/>
      <c r="CS1009"/>
      <c r="CT1009"/>
      <c r="CU1009"/>
      <c r="CV1009"/>
      <c r="CW1009"/>
      <c r="CX1009"/>
      <c r="CY1009"/>
      <c r="CZ1009"/>
      <c r="DA1009"/>
      <c r="DB1009"/>
    </row>
    <row r="1010" spans="2:106">
      <c r="B1010"/>
      <c r="C1010" s="67"/>
      <c r="D1010" s="67"/>
      <c r="E1010"/>
      <c r="F1010"/>
      <c r="G1010"/>
      <c r="H1010"/>
      <c r="I1010"/>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c r="CD1010"/>
      <c r="CE1010"/>
      <c r="CF1010"/>
      <c r="CG1010"/>
      <c r="CH1010"/>
      <c r="CI1010"/>
      <c r="CJ1010"/>
      <c r="CK1010"/>
      <c r="CL1010"/>
      <c r="CM1010"/>
      <c r="CN1010"/>
      <c r="CO1010"/>
      <c r="CP1010"/>
      <c r="CQ1010"/>
      <c r="CR1010"/>
      <c r="CS1010"/>
      <c r="CT1010"/>
      <c r="CU1010"/>
      <c r="CV1010"/>
      <c r="CW1010"/>
      <c r="CX1010"/>
      <c r="CY1010"/>
      <c r="CZ1010"/>
      <c r="DA1010"/>
      <c r="DB1010"/>
    </row>
    <row r="1011" spans="2:106">
      <c r="B1011"/>
      <c r="C1011" s="67"/>
      <c r="D1011" s="67"/>
      <c r="E1011"/>
      <c r="F1011"/>
      <c r="G1011"/>
      <c r="H1011"/>
      <c r="I1011"/>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c r="CD1011"/>
      <c r="CE1011"/>
      <c r="CF1011"/>
      <c r="CG1011"/>
      <c r="CH1011"/>
      <c r="CI1011"/>
      <c r="CJ1011"/>
      <c r="CK1011"/>
      <c r="CL1011"/>
      <c r="CM1011"/>
      <c r="CN1011"/>
      <c r="CO1011"/>
      <c r="CP1011"/>
      <c r="CQ1011"/>
      <c r="CR1011"/>
      <c r="CS1011"/>
      <c r="CT1011"/>
      <c r="CU1011"/>
      <c r="CV1011"/>
      <c r="CW1011"/>
      <c r="CX1011"/>
      <c r="CY1011"/>
      <c r="CZ1011"/>
      <c r="DA1011"/>
      <c r="DB1011"/>
    </row>
    <row r="1012" spans="2:106">
      <c r="B1012"/>
      <c r="C1012" s="67"/>
      <c r="D1012" s="67"/>
      <c r="E1012"/>
      <c r="F1012"/>
      <c r="G1012"/>
      <c r="H1012"/>
      <c r="I1012"/>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c r="CD1012"/>
      <c r="CE1012"/>
      <c r="CF1012"/>
      <c r="CG1012"/>
      <c r="CH1012"/>
      <c r="CI1012"/>
      <c r="CJ1012"/>
      <c r="CK1012"/>
      <c r="CL1012"/>
      <c r="CM1012"/>
      <c r="CN1012"/>
      <c r="CO1012"/>
      <c r="CP1012"/>
      <c r="CQ1012"/>
      <c r="CR1012"/>
      <c r="CS1012"/>
      <c r="CT1012"/>
      <c r="CU1012"/>
      <c r="CV1012"/>
      <c r="CW1012"/>
      <c r="CX1012"/>
      <c r="CY1012"/>
      <c r="CZ1012"/>
      <c r="DA1012"/>
      <c r="DB1012"/>
    </row>
    <row r="1013" spans="2:106">
      <c r="B1013"/>
      <c r="C1013" s="67"/>
      <c r="D1013" s="67"/>
      <c r="E1013"/>
      <c r="F1013"/>
      <c r="G1013"/>
      <c r="H1013"/>
      <c r="I1013"/>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c r="CD1013"/>
      <c r="CE1013"/>
      <c r="CF1013"/>
      <c r="CG1013"/>
      <c r="CH1013"/>
      <c r="CI1013"/>
      <c r="CJ1013"/>
      <c r="CK1013"/>
      <c r="CL1013"/>
      <c r="CM1013"/>
      <c r="CN1013"/>
      <c r="CO1013"/>
      <c r="CP1013"/>
      <c r="CQ1013"/>
      <c r="CR1013"/>
      <c r="CS1013"/>
      <c r="CT1013"/>
      <c r="CU1013"/>
      <c r="CV1013"/>
      <c r="CW1013"/>
      <c r="CX1013"/>
      <c r="CY1013"/>
      <c r="CZ1013"/>
      <c r="DA1013"/>
      <c r="DB1013"/>
    </row>
    <row r="1014" spans="2:106">
      <c r="B1014"/>
      <c r="C1014" s="67"/>
      <c r="D1014" s="67"/>
      <c r="E1014"/>
      <c r="F1014"/>
      <c r="G1014"/>
      <c r="H1014"/>
      <c r="I1014"/>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c r="CD1014"/>
      <c r="CE1014"/>
      <c r="CF1014"/>
      <c r="CG1014"/>
      <c r="CH1014"/>
      <c r="CI1014"/>
      <c r="CJ1014"/>
      <c r="CK1014"/>
      <c r="CL1014"/>
      <c r="CM1014"/>
      <c r="CN1014"/>
      <c r="CO1014"/>
      <c r="CP1014"/>
      <c r="CQ1014"/>
      <c r="CR1014"/>
      <c r="CS1014"/>
      <c r="CT1014"/>
      <c r="CU1014"/>
      <c r="CV1014"/>
      <c r="CW1014"/>
      <c r="CX1014"/>
      <c r="CY1014"/>
      <c r="CZ1014"/>
      <c r="DA1014"/>
      <c r="DB1014"/>
    </row>
    <row r="1015" spans="2:106">
      <c r="B1015"/>
      <c r="C1015" s="67"/>
      <c r="D1015" s="67"/>
      <c r="E1015"/>
      <c r="F1015"/>
      <c r="G1015"/>
      <c r="H1015"/>
      <c r="I1015"/>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c r="CD1015"/>
      <c r="CE1015"/>
      <c r="CF1015"/>
      <c r="CG1015"/>
      <c r="CH1015"/>
      <c r="CI1015"/>
      <c r="CJ1015"/>
      <c r="CK1015"/>
      <c r="CL1015"/>
      <c r="CM1015"/>
      <c r="CN1015"/>
      <c r="CO1015"/>
      <c r="CP1015"/>
      <c r="CQ1015"/>
      <c r="CR1015"/>
      <c r="CS1015"/>
      <c r="CT1015"/>
      <c r="CU1015"/>
      <c r="CV1015"/>
      <c r="CW1015"/>
      <c r="CX1015"/>
      <c r="CY1015"/>
      <c r="CZ1015"/>
      <c r="DA1015"/>
      <c r="DB1015"/>
    </row>
    <row r="1016" spans="2:106">
      <c r="B1016"/>
      <c r="C1016" s="67"/>
      <c r="D1016" s="67"/>
      <c r="E1016"/>
      <c r="F1016"/>
      <c r="G1016"/>
      <c r="H1016"/>
      <c r="I1016"/>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c r="CD1016"/>
      <c r="CE1016"/>
      <c r="CF1016"/>
      <c r="CG1016"/>
      <c r="CH1016"/>
      <c r="CI1016"/>
      <c r="CJ1016"/>
      <c r="CK1016"/>
      <c r="CL1016"/>
      <c r="CM1016"/>
      <c r="CN1016"/>
      <c r="CO1016"/>
      <c r="CP1016"/>
      <c r="CQ1016"/>
      <c r="CR1016"/>
      <c r="CS1016"/>
      <c r="CT1016"/>
      <c r="CU1016"/>
      <c r="CV1016"/>
      <c r="CW1016"/>
      <c r="CX1016"/>
      <c r="CY1016"/>
      <c r="CZ1016"/>
      <c r="DA1016"/>
      <c r="DB1016"/>
    </row>
    <row r="1017" spans="2:106">
      <c r="B1017"/>
      <c r="C1017" s="67"/>
      <c r="D1017" s="67"/>
      <c r="E1017"/>
      <c r="F1017"/>
      <c r="G1017"/>
      <c r="H1017"/>
      <c r="I1017"/>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c r="CD1017"/>
      <c r="CE1017"/>
      <c r="CF1017"/>
      <c r="CG1017"/>
      <c r="CH1017"/>
      <c r="CI1017"/>
      <c r="CJ1017"/>
      <c r="CK1017"/>
      <c r="CL1017"/>
      <c r="CM1017"/>
      <c r="CN1017"/>
      <c r="CO1017"/>
      <c r="CP1017"/>
      <c r="CQ1017"/>
      <c r="CR1017"/>
      <c r="CS1017"/>
      <c r="CT1017"/>
      <c r="CU1017"/>
      <c r="CV1017"/>
      <c r="CW1017"/>
      <c r="CX1017"/>
      <c r="CY1017"/>
      <c r="CZ1017"/>
      <c r="DA1017"/>
      <c r="DB1017"/>
    </row>
    <row r="1018" spans="2:106">
      <c r="B1018"/>
      <c r="C1018" s="67"/>
      <c r="D1018" s="67"/>
      <c r="E1018"/>
      <c r="F1018"/>
      <c r="G1018"/>
      <c r="H1018"/>
      <c r="I1018"/>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c r="CD1018"/>
      <c r="CE1018"/>
      <c r="CF1018"/>
      <c r="CG1018"/>
      <c r="CH1018"/>
      <c r="CI1018"/>
      <c r="CJ1018"/>
      <c r="CK1018"/>
      <c r="CL1018"/>
      <c r="CM1018"/>
      <c r="CN1018"/>
      <c r="CO1018"/>
      <c r="CP1018"/>
      <c r="CQ1018"/>
      <c r="CR1018"/>
      <c r="CS1018"/>
      <c r="CT1018"/>
      <c r="CU1018"/>
      <c r="CV1018"/>
      <c r="CW1018"/>
      <c r="CX1018"/>
      <c r="CY1018"/>
      <c r="CZ1018"/>
      <c r="DA1018"/>
      <c r="DB1018"/>
    </row>
    <row r="1019" spans="2:106">
      <c r="B1019"/>
      <c r="C1019" s="67"/>
      <c r="D1019" s="67"/>
      <c r="E1019"/>
      <c r="F1019"/>
      <c r="G1019"/>
      <c r="H1019"/>
      <c r="I1019"/>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c r="CD1019"/>
      <c r="CE1019"/>
      <c r="CF1019"/>
      <c r="CG1019"/>
      <c r="CH1019"/>
      <c r="CI1019"/>
      <c r="CJ1019"/>
      <c r="CK1019"/>
      <c r="CL1019"/>
      <c r="CM1019"/>
      <c r="CN1019"/>
      <c r="CO1019"/>
      <c r="CP1019"/>
      <c r="CQ1019"/>
      <c r="CR1019"/>
      <c r="CS1019"/>
      <c r="CT1019"/>
      <c r="CU1019"/>
      <c r="CV1019"/>
      <c r="CW1019"/>
      <c r="CX1019"/>
      <c r="CY1019"/>
      <c r="CZ1019"/>
      <c r="DA1019"/>
      <c r="DB1019"/>
    </row>
    <row r="1020" spans="2:106">
      <c r="B1020"/>
      <c r="C1020" s="67"/>
      <c r="D1020" s="67"/>
      <c r="E1020"/>
      <c r="F1020"/>
      <c r="G1020"/>
      <c r="H1020"/>
      <c r="I1020"/>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c r="CD1020"/>
      <c r="CE1020"/>
      <c r="CF1020"/>
      <c r="CG1020"/>
      <c r="CH1020"/>
      <c r="CI1020"/>
      <c r="CJ1020"/>
      <c r="CK1020"/>
      <c r="CL1020"/>
      <c r="CM1020"/>
      <c r="CN1020"/>
      <c r="CO1020"/>
      <c r="CP1020"/>
      <c r="CQ1020"/>
      <c r="CR1020"/>
      <c r="CS1020"/>
      <c r="CT1020"/>
      <c r="CU1020"/>
      <c r="CV1020"/>
      <c r="CW1020"/>
      <c r="CX1020"/>
      <c r="CY1020"/>
      <c r="CZ1020"/>
      <c r="DA1020"/>
      <c r="DB1020"/>
    </row>
    <row r="1021" spans="2:106">
      <c r="B1021"/>
      <c r="C1021" s="67"/>
      <c r="D1021" s="67"/>
      <c r="E1021"/>
      <c r="F1021"/>
      <c r="G1021"/>
      <c r="H1021"/>
      <c r="I1021"/>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c r="CD1021"/>
      <c r="CE1021"/>
      <c r="CF1021"/>
      <c r="CG1021"/>
      <c r="CH1021"/>
      <c r="CI1021"/>
      <c r="CJ1021"/>
      <c r="CK1021"/>
      <c r="CL1021"/>
      <c r="CM1021"/>
      <c r="CN1021"/>
      <c r="CO1021"/>
      <c r="CP1021"/>
      <c r="CQ1021"/>
      <c r="CR1021"/>
      <c r="CS1021"/>
      <c r="CT1021"/>
      <c r="CU1021"/>
      <c r="CV1021"/>
      <c r="CW1021"/>
      <c r="CX1021"/>
      <c r="CY1021"/>
      <c r="CZ1021"/>
      <c r="DA1021"/>
      <c r="DB1021"/>
    </row>
    <row r="1022" spans="2:106">
      <c r="B1022"/>
      <c r="C1022" s="67"/>
      <c r="D1022" s="67"/>
      <c r="E1022"/>
      <c r="F1022"/>
      <c r="G1022"/>
      <c r="H1022"/>
      <c r="I1022"/>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c r="CD1022"/>
      <c r="CE1022"/>
      <c r="CF1022"/>
      <c r="CG1022"/>
      <c r="CH1022"/>
      <c r="CI1022"/>
      <c r="CJ1022"/>
      <c r="CK1022"/>
      <c r="CL1022"/>
      <c r="CM1022"/>
      <c r="CN1022"/>
      <c r="CO1022"/>
      <c r="CP1022"/>
      <c r="CQ1022"/>
      <c r="CR1022"/>
      <c r="CS1022"/>
      <c r="CT1022"/>
      <c r="CU1022"/>
      <c r="CV1022"/>
      <c r="CW1022"/>
      <c r="CX1022"/>
      <c r="CY1022"/>
      <c r="CZ1022"/>
      <c r="DA1022"/>
      <c r="DB1022"/>
    </row>
    <row r="1023" spans="2:106">
      <c r="B1023"/>
      <c r="C1023" s="67"/>
      <c r="D1023" s="67"/>
      <c r="E1023"/>
      <c r="F1023"/>
      <c r="G1023"/>
      <c r="H1023"/>
      <c r="I1023"/>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c r="CD1023"/>
      <c r="CE1023"/>
      <c r="CF1023"/>
      <c r="CG1023"/>
      <c r="CH1023"/>
      <c r="CI1023"/>
      <c r="CJ1023"/>
      <c r="CK1023"/>
      <c r="CL1023"/>
      <c r="CM1023"/>
      <c r="CN1023"/>
      <c r="CO1023"/>
      <c r="CP1023"/>
      <c r="CQ1023"/>
      <c r="CR1023"/>
      <c r="CS1023"/>
      <c r="CT1023"/>
      <c r="CU1023"/>
      <c r="CV1023"/>
      <c r="CW1023"/>
      <c r="CX1023"/>
      <c r="CY1023"/>
      <c r="CZ1023"/>
      <c r="DA1023"/>
      <c r="DB1023"/>
    </row>
    <row r="1024" spans="2:106">
      <c r="B1024"/>
      <c r="C1024" s="67"/>
      <c r="D1024" s="67"/>
      <c r="E1024"/>
      <c r="F1024"/>
      <c r="G1024"/>
      <c r="H1024"/>
      <c r="I1024"/>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c r="CD1024"/>
      <c r="CE1024"/>
      <c r="CF1024"/>
      <c r="CG1024"/>
      <c r="CH1024"/>
      <c r="CI1024"/>
      <c r="CJ1024"/>
      <c r="CK1024"/>
      <c r="CL1024"/>
      <c r="CM1024"/>
      <c r="CN1024"/>
      <c r="CO1024"/>
      <c r="CP1024"/>
      <c r="CQ1024"/>
      <c r="CR1024"/>
      <c r="CS1024"/>
      <c r="CT1024"/>
      <c r="CU1024"/>
      <c r="CV1024"/>
      <c r="CW1024"/>
      <c r="CX1024"/>
      <c r="CY1024"/>
      <c r="CZ1024"/>
      <c r="DA1024"/>
      <c r="DB1024"/>
    </row>
    <row r="1025" spans="2:106">
      <c r="B1025"/>
      <c r="C1025" s="67"/>
      <c r="D1025" s="67"/>
      <c r="E1025"/>
      <c r="F1025"/>
      <c r="G1025"/>
      <c r="H1025"/>
      <c r="I1025"/>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c r="CD1025"/>
      <c r="CE1025"/>
      <c r="CF1025"/>
      <c r="CG1025"/>
      <c r="CH1025"/>
      <c r="CI1025"/>
      <c r="CJ1025"/>
      <c r="CK1025"/>
      <c r="CL1025"/>
      <c r="CM1025"/>
      <c r="CN1025"/>
      <c r="CO1025"/>
      <c r="CP1025"/>
      <c r="CQ1025"/>
      <c r="CR1025"/>
      <c r="CS1025"/>
      <c r="CT1025"/>
      <c r="CU1025"/>
      <c r="CV1025"/>
      <c r="CW1025"/>
      <c r="CX1025"/>
      <c r="CY1025"/>
      <c r="CZ1025"/>
      <c r="DA1025"/>
      <c r="DB1025"/>
    </row>
    <row r="1026" spans="2:106">
      <c r="B1026"/>
      <c r="C1026" s="67"/>
      <c r="D1026" s="67"/>
      <c r="E1026"/>
      <c r="F1026"/>
      <c r="G1026"/>
      <c r="H1026"/>
      <c r="I1026"/>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c r="CD1026"/>
      <c r="CE1026"/>
      <c r="CF1026"/>
      <c r="CG1026"/>
      <c r="CH1026"/>
      <c r="CI1026"/>
      <c r="CJ1026"/>
      <c r="CK1026"/>
      <c r="CL1026"/>
      <c r="CM1026"/>
      <c r="CN1026"/>
      <c r="CO1026"/>
      <c r="CP1026"/>
      <c r="CQ1026"/>
      <c r="CR1026"/>
      <c r="CS1026"/>
      <c r="CT1026"/>
      <c r="CU1026"/>
      <c r="CV1026"/>
      <c r="CW1026"/>
      <c r="CX1026"/>
      <c r="CY1026"/>
      <c r="CZ1026"/>
      <c r="DA1026"/>
      <c r="DB1026"/>
    </row>
    <row r="1027" spans="2:106">
      <c r="B1027"/>
      <c r="C1027" s="67"/>
      <c r="D1027" s="67"/>
      <c r="E1027"/>
      <c r="F1027"/>
      <c r="G1027"/>
      <c r="H1027"/>
      <c r="I1027"/>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c r="CD1027"/>
      <c r="CE1027"/>
      <c r="CF1027"/>
      <c r="CG1027"/>
      <c r="CH1027"/>
      <c r="CI1027"/>
      <c r="CJ1027"/>
      <c r="CK1027"/>
      <c r="CL1027"/>
      <c r="CM1027"/>
      <c r="CN1027"/>
      <c r="CO1027"/>
      <c r="CP1027"/>
      <c r="CQ1027"/>
      <c r="CR1027"/>
      <c r="CS1027"/>
      <c r="CT1027"/>
      <c r="CU1027"/>
      <c r="CV1027"/>
      <c r="CW1027"/>
      <c r="CX1027"/>
      <c r="CY1027"/>
      <c r="CZ1027"/>
      <c r="DA1027"/>
      <c r="DB1027"/>
    </row>
    <row r="1028" spans="2:106">
      <c r="B1028"/>
      <c r="C1028" s="67"/>
      <c r="D1028" s="67"/>
      <c r="E1028"/>
      <c r="F1028"/>
      <c r="G1028"/>
      <c r="H1028"/>
      <c r="I1028"/>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c r="CD1028"/>
      <c r="CE1028"/>
      <c r="CF1028"/>
      <c r="CG1028"/>
      <c r="CH1028"/>
      <c r="CI1028"/>
      <c r="CJ1028"/>
      <c r="CK1028"/>
      <c r="CL1028"/>
      <c r="CM1028"/>
      <c r="CN1028"/>
      <c r="CO1028"/>
      <c r="CP1028"/>
      <c r="CQ1028"/>
      <c r="CR1028"/>
      <c r="CS1028"/>
      <c r="CT1028"/>
      <c r="CU1028"/>
      <c r="CV1028"/>
      <c r="CW1028"/>
      <c r="CX1028"/>
      <c r="CY1028"/>
      <c r="CZ1028"/>
      <c r="DA1028"/>
      <c r="DB1028"/>
    </row>
    <row r="1029" spans="2:106">
      <c r="B1029"/>
      <c r="C1029" s="67"/>
      <c r="D1029" s="67"/>
      <c r="E1029"/>
      <c r="F1029"/>
      <c r="G1029"/>
      <c r="H1029"/>
      <c r="I1029"/>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c r="CD1029"/>
      <c r="CE1029"/>
      <c r="CF1029"/>
      <c r="CG1029"/>
      <c r="CH1029"/>
      <c r="CI1029"/>
      <c r="CJ1029"/>
      <c r="CK1029"/>
      <c r="CL1029"/>
      <c r="CM1029"/>
      <c r="CN1029"/>
      <c r="CO1029"/>
      <c r="CP1029"/>
      <c r="CQ1029"/>
      <c r="CR1029"/>
      <c r="CS1029"/>
      <c r="CT1029"/>
      <c r="CU1029"/>
      <c r="CV1029"/>
      <c r="CW1029"/>
      <c r="CX1029"/>
      <c r="CY1029"/>
      <c r="CZ1029"/>
      <c r="DA1029"/>
      <c r="DB1029"/>
    </row>
    <row r="1030" spans="2:106">
      <c r="B1030"/>
      <c r="C1030" s="67"/>
      <c r="D1030" s="67"/>
      <c r="E1030"/>
      <c r="F1030"/>
      <c r="G1030"/>
      <c r="H1030"/>
      <c r="I1030"/>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c r="CD1030"/>
      <c r="CE1030"/>
      <c r="CF1030"/>
      <c r="CG1030"/>
      <c r="CH1030"/>
      <c r="CI1030"/>
      <c r="CJ1030"/>
      <c r="CK1030"/>
      <c r="CL1030"/>
      <c r="CM1030"/>
      <c r="CN1030"/>
      <c r="CO1030"/>
      <c r="CP1030"/>
      <c r="CQ1030"/>
      <c r="CR1030"/>
      <c r="CS1030"/>
      <c r="CT1030"/>
      <c r="CU1030"/>
      <c r="CV1030"/>
      <c r="CW1030"/>
      <c r="CX1030"/>
      <c r="CY1030"/>
      <c r="CZ1030"/>
      <c r="DA1030"/>
      <c r="DB1030"/>
    </row>
    <row r="1031" spans="2:106">
      <c r="B1031"/>
      <c r="C1031" s="67"/>
      <c r="D1031" s="67"/>
      <c r="E1031"/>
      <c r="F1031"/>
      <c r="G1031"/>
      <c r="H1031"/>
      <c r="I1031"/>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c r="CD1031"/>
      <c r="CE1031"/>
      <c r="CF1031"/>
      <c r="CG1031"/>
      <c r="CH1031"/>
      <c r="CI1031"/>
      <c r="CJ1031"/>
      <c r="CK1031"/>
      <c r="CL1031"/>
      <c r="CM1031"/>
      <c r="CN1031"/>
      <c r="CO1031"/>
      <c r="CP1031"/>
      <c r="CQ1031"/>
      <c r="CR1031"/>
      <c r="CS1031"/>
      <c r="CT1031"/>
      <c r="CU1031"/>
      <c r="CV1031"/>
      <c r="CW1031"/>
      <c r="CX1031"/>
      <c r="CY1031"/>
      <c r="CZ1031"/>
      <c r="DA1031"/>
      <c r="DB1031"/>
    </row>
    <row r="1032" spans="2:106">
      <c r="B1032"/>
      <c r="C1032" s="67"/>
      <c r="D1032" s="67"/>
      <c r="E1032"/>
      <c r="F1032"/>
      <c r="G1032"/>
      <c r="H1032"/>
      <c r="I1032"/>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c r="CD1032"/>
      <c r="CE1032"/>
      <c r="CF1032"/>
      <c r="CG1032"/>
      <c r="CH1032"/>
      <c r="CI1032"/>
      <c r="CJ1032"/>
      <c r="CK1032"/>
      <c r="CL1032"/>
      <c r="CM1032"/>
      <c r="CN1032"/>
      <c r="CO1032"/>
      <c r="CP1032"/>
      <c r="CQ1032"/>
      <c r="CR1032"/>
      <c r="CS1032"/>
      <c r="CT1032"/>
      <c r="CU1032"/>
      <c r="CV1032"/>
      <c r="CW1032"/>
      <c r="CX1032"/>
      <c r="CY1032"/>
      <c r="CZ1032"/>
      <c r="DA1032"/>
      <c r="DB1032"/>
    </row>
    <row r="1033" spans="2:106">
      <c r="B1033"/>
      <c r="C1033" s="67"/>
      <c r="D1033" s="67"/>
      <c r="E1033"/>
      <c r="F1033"/>
      <c r="G1033"/>
      <c r="H1033"/>
      <c r="I1033"/>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c r="CD1033"/>
      <c r="CE1033"/>
      <c r="CF1033"/>
      <c r="CG1033"/>
      <c r="CH1033"/>
      <c r="CI1033"/>
      <c r="CJ1033"/>
      <c r="CK1033"/>
      <c r="CL1033"/>
      <c r="CM1033"/>
      <c r="CN1033"/>
      <c r="CO1033"/>
      <c r="CP1033"/>
      <c r="CQ1033"/>
      <c r="CR1033"/>
      <c r="CS1033"/>
      <c r="CT1033"/>
      <c r="CU1033"/>
      <c r="CV1033"/>
      <c r="CW1033"/>
      <c r="CX1033"/>
      <c r="CY1033"/>
      <c r="CZ1033"/>
      <c r="DA1033"/>
      <c r="DB1033"/>
    </row>
    <row r="1034" spans="2:106">
      <c r="B1034"/>
      <c r="C1034" s="67"/>
      <c r="D1034" s="67"/>
      <c r="E1034"/>
      <c r="F1034"/>
      <c r="G1034"/>
      <c r="H1034"/>
      <c r="I1034"/>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c r="CD1034"/>
      <c r="CE1034"/>
      <c r="CF1034"/>
      <c r="CG1034"/>
      <c r="CH1034"/>
      <c r="CI1034"/>
      <c r="CJ1034"/>
      <c r="CK1034"/>
      <c r="CL1034"/>
      <c r="CM1034"/>
      <c r="CN1034"/>
      <c r="CO1034"/>
      <c r="CP1034"/>
      <c r="CQ1034"/>
      <c r="CR1034"/>
      <c r="CS1034"/>
      <c r="CT1034"/>
      <c r="CU1034"/>
      <c r="CV1034"/>
      <c r="CW1034"/>
      <c r="CX1034"/>
      <c r="CY1034"/>
      <c r="CZ1034"/>
      <c r="DA1034"/>
      <c r="DB1034"/>
    </row>
    <row r="1035" spans="2:106">
      <c r="B1035"/>
      <c r="C1035" s="67"/>
      <c r="D1035" s="67"/>
      <c r="E1035"/>
      <c r="F1035"/>
      <c r="G1035"/>
      <c r="H1035"/>
      <c r="I1035"/>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c r="CD1035"/>
      <c r="CE1035"/>
      <c r="CF1035"/>
      <c r="CG1035"/>
      <c r="CH1035"/>
      <c r="CI1035"/>
      <c r="CJ1035"/>
      <c r="CK1035"/>
      <c r="CL1035"/>
      <c r="CM1035"/>
      <c r="CN1035"/>
      <c r="CO1035"/>
      <c r="CP1035"/>
      <c r="CQ1035"/>
      <c r="CR1035"/>
      <c r="CS1035"/>
      <c r="CT1035"/>
      <c r="CU1035"/>
      <c r="CV1035"/>
      <c r="CW1035"/>
      <c r="CX1035"/>
      <c r="CY1035"/>
      <c r="CZ1035"/>
      <c r="DA1035"/>
      <c r="DB1035"/>
    </row>
    <row r="1036" spans="2:106">
      <c r="B1036"/>
      <c r="C1036" s="67"/>
      <c r="D1036" s="67"/>
      <c r="E1036"/>
      <c r="F1036"/>
      <c r="G1036"/>
      <c r="H1036"/>
      <c r="I1036"/>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c r="CD1036"/>
      <c r="CE1036"/>
      <c r="CF1036"/>
      <c r="CG1036"/>
      <c r="CH1036"/>
      <c r="CI1036"/>
      <c r="CJ1036"/>
      <c r="CK1036"/>
      <c r="CL1036"/>
      <c r="CM1036"/>
      <c r="CN1036"/>
      <c r="CO1036"/>
      <c r="CP1036"/>
      <c r="CQ1036"/>
      <c r="CR1036"/>
      <c r="CS1036"/>
      <c r="CT1036"/>
      <c r="CU1036"/>
      <c r="CV1036"/>
      <c r="CW1036"/>
      <c r="CX1036"/>
      <c r="CY1036"/>
      <c r="CZ1036"/>
      <c r="DA1036"/>
      <c r="DB1036"/>
    </row>
    <row r="1037" spans="2:106">
      <c r="B1037"/>
      <c r="C1037" s="67"/>
      <c r="D1037" s="67"/>
      <c r="E1037"/>
      <c r="F1037"/>
      <c r="G1037"/>
      <c r="H1037"/>
      <c r="I1037"/>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c r="CD1037"/>
      <c r="CE1037"/>
      <c r="CF1037"/>
      <c r="CG1037"/>
      <c r="CH1037"/>
      <c r="CI1037"/>
      <c r="CJ1037"/>
      <c r="CK1037"/>
      <c r="CL1037"/>
      <c r="CM1037"/>
      <c r="CN1037"/>
      <c r="CO1037"/>
      <c r="CP1037"/>
      <c r="CQ1037"/>
      <c r="CR1037"/>
      <c r="CS1037"/>
      <c r="CT1037"/>
      <c r="CU1037"/>
      <c r="CV1037"/>
      <c r="CW1037"/>
      <c r="CX1037"/>
      <c r="CY1037"/>
      <c r="CZ1037"/>
      <c r="DA1037"/>
      <c r="DB1037"/>
    </row>
    <row r="1038" spans="2:106">
      <c r="B1038"/>
      <c r="C1038" s="67"/>
      <c r="D1038" s="67"/>
      <c r="E1038"/>
      <c r="F1038"/>
      <c r="G1038"/>
      <c r="H1038"/>
      <c r="I1038"/>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c r="CD1038"/>
      <c r="CE1038"/>
      <c r="CF1038"/>
      <c r="CG1038"/>
      <c r="CH1038"/>
      <c r="CI1038"/>
      <c r="CJ1038"/>
      <c r="CK1038"/>
      <c r="CL1038"/>
      <c r="CM1038"/>
      <c r="CN1038"/>
      <c r="CO1038"/>
      <c r="CP1038"/>
      <c r="CQ1038"/>
      <c r="CR1038"/>
      <c r="CS1038"/>
      <c r="CT1038"/>
      <c r="CU1038"/>
      <c r="CV1038"/>
      <c r="CW1038"/>
      <c r="CX1038"/>
      <c r="CY1038"/>
      <c r="CZ1038"/>
      <c r="DA1038"/>
      <c r="DB1038"/>
    </row>
    <row r="1039" spans="2:106">
      <c r="B1039"/>
      <c r="C1039" s="67"/>
      <c r="D1039" s="67"/>
      <c r="E1039"/>
      <c r="F1039"/>
      <c r="G1039"/>
      <c r="H1039"/>
      <c r="I1039"/>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c r="CD1039"/>
      <c r="CE1039"/>
      <c r="CF1039"/>
      <c r="CG1039"/>
      <c r="CH1039"/>
      <c r="CI1039"/>
      <c r="CJ1039"/>
      <c r="CK1039"/>
      <c r="CL1039"/>
      <c r="CM1039"/>
      <c r="CN1039"/>
      <c r="CO1039"/>
      <c r="CP1039"/>
      <c r="CQ1039"/>
      <c r="CR1039"/>
      <c r="CS1039"/>
      <c r="CT1039"/>
      <c r="CU1039"/>
      <c r="CV1039"/>
      <c r="CW1039"/>
      <c r="CX1039"/>
      <c r="CY1039"/>
      <c r="CZ1039"/>
      <c r="DA1039"/>
      <c r="DB1039"/>
    </row>
    <row r="1040" spans="2:106">
      <c r="B1040"/>
      <c r="C1040" s="67"/>
      <c r="D1040" s="67"/>
      <c r="E1040"/>
      <c r="F1040"/>
      <c r="G1040"/>
      <c r="H1040"/>
      <c r="I1040"/>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c r="CD1040"/>
      <c r="CE1040"/>
      <c r="CF1040"/>
      <c r="CG1040"/>
      <c r="CH1040"/>
      <c r="CI1040"/>
      <c r="CJ1040"/>
      <c r="CK1040"/>
      <c r="CL1040"/>
      <c r="CM1040"/>
      <c r="CN1040"/>
      <c r="CO1040"/>
      <c r="CP1040"/>
      <c r="CQ1040"/>
      <c r="CR1040"/>
      <c r="CS1040"/>
      <c r="CT1040"/>
      <c r="CU1040"/>
      <c r="CV1040"/>
      <c r="CW1040"/>
      <c r="CX1040"/>
      <c r="CY1040"/>
      <c r="CZ1040"/>
      <c r="DA1040"/>
      <c r="DB1040"/>
    </row>
    <row r="1041" spans="2:106">
      <c r="B1041"/>
      <c r="C1041" s="67"/>
      <c r="D1041" s="67"/>
      <c r="E1041"/>
      <c r="F1041"/>
      <c r="G1041"/>
      <c r="H1041"/>
      <c r="I1041"/>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c r="CD1041"/>
      <c r="CE1041"/>
      <c r="CF1041"/>
      <c r="CG1041"/>
      <c r="CH1041"/>
      <c r="CI1041"/>
      <c r="CJ1041"/>
      <c r="CK1041"/>
      <c r="CL1041"/>
      <c r="CM1041"/>
      <c r="CN1041"/>
      <c r="CO1041"/>
      <c r="CP1041"/>
      <c r="CQ1041"/>
      <c r="CR1041"/>
      <c r="CS1041"/>
      <c r="CT1041"/>
      <c r="CU1041"/>
      <c r="CV1041"/>
      <c r="CW1041"/>
      <c r="CX1041"/>
      <c r="CY1041"/>
      <c r="CZ1041"/>
      <c r="DA1041"/>
      <c r="DB1041"/>
    </row>
    <row r="1042" spans="2:106">
      <c r="B1042"/>
      <c r="C1042" s="67"/>
      <c r="D1042" s="67"/>
      <c r="E1042"/>
      <c r="F1042"/>
      <c r="G1042"/>
      <c r="H1042"/>
      <c r="I1042"/>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c r="CD1042"/>
      <c r="CE1042"/>
      <c r="CF1042"/>
      <c r="CG1042"/>
      <c r="CH1042"/>
      <c r="CI1042"/>
      <c r="CJ1042"/>
      <c r="CK1042"/>
      <c r="CL1042"/>
      <c r="CM1042"/>
      <c r="CN1042"/>
      <c r="CO1042"/>
      <c r="CP1042"/>
      <c r="CQ1042"/>
      <c r="CR1042"/>
      <c r="CS1042"/>
      <c r="CT1042"/>
      <c r="CU1042"/>
      <c r="CV1042"/>
      <c r="CW1042"/>
      <c r="CX1042"/>
      <c r="CY1042"/>
      <c r="CZ1042"/>
      <c r="DA1042"/>
      <c r="DB1042"/>
    </row>
    <row r="1043" spans="2:106">
      <c r="B1043"/>
      <c r="C1043" s="67"/>
      <c r="D1043" s="67"/>
      <c r="E1043"/>
      <c r="F1043"/>
      <c r="G1043"/>
      <c r="H1043"/>
      <c r="I1043"/>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c r="CD1043"/>
      <c r="CE1043"/>
      <c r="CF1043"/>
      <c r="CG1043"/>
      <c r="CH1043"/>
      <c r="CI1043"/>
      <c r="CJ1043"/>
      <c r="CK1043"/>
      <c r="CL1043"/>
      <c r="CM1043"/>
      <c r="CN1043"/>
      <c r="CO1043"/>
      <c r="CP1043"/>
      <c r="CQ1043"/>
      <c r="CR1043"/>
      <c r="CS1043"/>
      <c r="CT1043"/>
      <c r="CU1043"/>
      <c r="CV1043"/>
      <c r="CW1043"/>
      <c r="CX1043"/>
      <c r="CY1043"/>
      <c r="CZ1043"/>
      <c r="DA1043"/>
      <c r="DB1043"/>
    </row>
    <row r="1044" spans="2:106">
      <c r="B1044"/>
      <c r="C1044" s="67"/>
      <c r="D1044" s="67"/>
      <c r="E1044"/>
      <c r="F1044"/>
      <c r="G1044"/>
      <c r="H1044"/>
      <c r="I1044"/>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c r="CD1044"/>
      <c r="CE1044"/>
      <c r="CF1044"/>
      <c r="CG1044"/>
      <c r="CH1044"/>
      <c r="CI1044"/>
      <c r="CJ1044"/>
      <c r="CK1044"/>
      <c r="CL1044"/>
      <c r="CM1044"/>
      <c r="CN1044"/>
      <c r="CO1044"/>
      <c r="CP1044"/>
      <c r="CQ1044"/>
      <c r="CR1044"/>
      <c r="CS1044"/>
      <c r="CT1044"/>
      <c r="CU1044"/>
      <c r="CV1044"/>
      <c r="CW1044"/>
      <c r="CX1044"/>
      <c r="CY1044"/>
      <c r="CZ1044"/>
      <c r="DA1044"/>
      <c r="DB1044"/>
    </row>
    <row r="1045" spans="2:106">
      <c r="B1045"/>
      <c r="C1045" s="67"/>
      <c r="D1045" s="67"/>
      <c r="E1045"/>
      <c r="F1045"/>
      <c r="G1045"/>
      <c r="H1045"/>
      <c r="I1045"/>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c r="CD1045"/>
      <c r="CE1045"/>
      <c r="CF1045"/>
      <c r="CG1045"/>
      <c r="CH1045"/>
      <c r="CI1045"/>
      <c r="CJ1045"/>
      <c r="CK1045"/>
      <c r="CL1045"/>
      <c r="CM1045"/>
      <c r="CN1045"/>
      <c r="CO1045"/>
      <c r="CP1045"/>
      <c r="CQ1045"/>
      <c r="CR1045"/>
      <c r="CS1045"/>
      <c r="CT1045"/>
      <c r="CU1045"/>
      <c r="CV1045"/>
      <c r="CW1045"/>
      <c r="CX1045"/>
      <c r="CY1045"/>
      <c r="CZ1045"/>
      <c r="DA1045"/>
      <c r="DB1045"/>
    </row>
    <row r="1046" spans="2:106">
      <c r="B1046"/>
      <c r="C1046" s="67"/>
      <c r="D1046" s="67"/>
      <c r="E1046"/>
      <c r="F1046"/>
      <c r="G1046"/>
      <c r="H1046"/>
      <c r="I1046"/>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c r="CD1046"/>
      <c r="CE1046"/>
      <c r="CF1046"/>
      <c r="CG1046"/>
      <c r="CH1046"/>
      <c r="CI1046"/>
      <c r="CJ1046"/>
      <c r="CK1046"/>
      <c r="CL1046"/>
      <c r="CM1046"/>
      <c r="CN1046"/>
      <c r="CO1046"/>
      <c r="CP1046"/>
      <c r="CQ1046"/>
      <c r="CR1046"/>
      <c r="CS1046"/>
      <c r="CT1046"/>
      <c r="CU1046"/>
      <c r="CV1046"/>
      <c r="CW1046"/>
      <c r="CX1046"/>
      <c r="CY1046"/>
      <c r="CZ1046"/>
      <c r="DA1046"/>
      <c r="DB1046"/>
    </row>
    <row r="1047" spans="2:106">
      <c r="B1047"/>
      <c r="C1047" s="67"/>
      <c r="D1047" s="67"/>
      <c r="E1047"/>
      <c r="F1047"/>
      <c r="G1047"/>
      <c r="H1047"/>
      <c r="I1047"/>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c r="CD1047"/>
      <c r="CE1047"/>
      <c r="CF1047"/>
      <c r="CG1047"/>
      <c r="CH1047"/>
      <c r="CI1047"/>
      <c r="CJ1047"/>
      <c r="CK1047"/>
      <c r="CL1047"/>
      <c r="CM1047"/>
      <c r="CN1047"/>
      <c r="CO1047"/>
      <c r="CP1047"/>
      <c r="CQ1047"/>
      <c r="CR1047"/>
      <c r="CS1047"/>
      <c r="CT1047"/>
      <c r="CU1047"/>
      <c r="CV1047"/>
      <c r="CW1047"/>
      <c r="CX1047"/>
      <c r="CY1047"/>
      <c r="CZ1047"/>
      <c r="DA1047"/>
      <c r="DB1047"/>
    </row>
    <row r="1048" spans="2:106">
      <c r="B1048"/>
      <c r="C1048" s="67"/>
      <c r="D1048" s="67"/>
      <c r="E1048"/>
      <c r="F1048"/>
      <c r="G1048"/>
      <c r="H1048"/>
      <c r="I1048"/>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c r="CD1048"/>
      <c r="CE1048"/>
      <c r="CF1048"/>
      <c r="CG1048"/>
      <c r="CH1048"/>
      <c r="CI1048"/>
      <c r="CJ1048"/>
      <c r="CK1048"/>
      <c r="CL1048"/>
      <c r="CM1048"/>
      <c r="CN1048"/>
      <c r="CO1048"/>
      <c r="CP1048"/>
      <c r="CQ1048"/>
      <c r="CR1048"/>
      <c r="CS1048"/>
      <c r="CT1048"/>
      <c r="CU1048"/>
      <c r="CV1048"/>
      <c r="CW1048"/>
      <c r="CX1048"/>
      <c r="CY1048"/>
      <c r="CZ1048"/>
      <c r="DA1048"/>
      <c r="DB1048"/>
    </row>
    <row r="1049" spans="2:106">
      <c r="B1049"/>
      <c r="C1049" s="67"/>
      <c r="D1049" s="67"/>
      <c r="E1049"/>
      <c r="F1049"/>
      <c r="G1049"/>
      <c r="H1049"/>
      <c r="I1049"/>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c r="CD1049"/>
      <c r="CE1049"/>
      <c r="CF1049"/>
      <c r="CG1049"/>
      <c r="CH1049"/>
      <c r="CI1049"/>
      <c r="CJ1049"/>
      <c r="CK1049"/>
      <c r="CL1049"/>
      <c r="CM1049"/>
      <c r="CN1049"/>
      <c r="CO1049"/>
      <c r="CP1049"/>
      <c r="CQ1049"/>
      <c r="CR1049"/>
      <c r="CS1049"/>
      <c r="CT1049"/>
      <c r="CU1049"/>
      <c r="CV1049"/>
      <c r="CW1049"/>
      <c r="CX1049"/>
      <c r="CY1049"/>
      <c r="CZ1049"/>
      <c r="DA1049"/>
      <c r="DB1049"/>
    </row>
    <row r="1050" spans="2:106">
      <c r="B1050"/>
      <c r="C1050" s="67"/>
      <c r="D1050" s="67"/>
      <c r="E1050"/>
      <c r="F1050"/>
      <c r="G1050"/>
      <c r="H1050"/>
      <c r="I1050"/>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c r="CD1050"/>
      <c r="CE1050"/>
      <c r="CF1050"/>
      <c r="CG1050"/>
      <c r="CH1050"/>
      <c r="CI1050"/>
      <c r="CJ1050"/>
      <c r="CK1050"/>
      <c r="CL1050"/>
      <c r="CM1050"/>
      <c r="CN1050"/>
      <c r="CO1050"/>
      <c r="CP1050"/>
      <c r="CQ1050"/>
      <c r="CR1050"/>
      <c r="CS1050"/>
      <c r="CT1050"/>
      <c r="CU1050"/>
      <c r="CV1050"/>
      <c r="CW1050"/>
      <c r="CX1050"/>
      <c r="CY1050"/>
      <c r="CZ1050"/>
      <c r="DA1050"/>
      <c r="DB1050"/>
    </row>
    <row r="1051" spans="2:106">
      <c r="B1051"/>
      <c r="C1051" s="67"/>
      <c r="D1051" s="67"/>
      <c r="E1051"/>
      <c r="F1051"/>
      <c r="G1051"/>
      <c r="H1051"/>
      <c r="I1051"/>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c r="CD1051"/>
      <c r="CE1051"/>
      <c r="CF1051"/>
      <c r="CG1051"/>
      <c r="CH1051"/>
      <c r="CI1051"/>
      <c r="CJ1051"/>
      <c r="CK1051"/>
      <c r="CL1051"/>
      <c r="CM1051"/>
      <c r="CN1051"/>
      <c r="CO1051"/>
      <c r="CP1051"/>
      <c r="CQ1051"/>
      <c r="CR1051"/>
      <c r="CS1051"/>
      <c r="CT1051"/>
      <c r="CU1051"/>
      <c r="CV1051"/>
      <c r="CW1051"/>
      <c r="CX1051"/>
      <c r="CY1051"/>
      <c r="CZ1051"/>
      <c r="DA1051"/>
      <c r="DB1051"/>
    </row>
    <row r="1052" spans="2:106">
      <c r="B1052"/>
      <c r="C1052" s="67"/>
      <c r="D1052" s="67"/>
      <c r="E1052"/>
      <c r="F1052"/>
      <c r="G1052"/>
      <c r="H1052"/>
      <c r="I1052"/>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c r="CD1052"/>
      <c r="CE1052"/>
      <c r="CF1052"/>
      <c r="CG1052"/>
      <c r="CH1052"/>
      <c r="CI1052"/>
      <c r="CJ1052"/>
      <c r="CK1052"/>
      <c r="CL1052"/>
      <c r="CM1052"/>
      <c r="CN1052"/>
      <c r="CO1052"/>
      <c r="CP1052"/>
      <c r="CQ1052"/>
      <c r="CR1052"/>
      <c r="CS1052"/>
      <c r="CT1052"/>
      <c r="CU1052"/>
      <c r="CV1052"/>
      <c r="CW1052"/>
      <c r="CX1052"/>
      <c r="CY1052"/>
      <c r="CZ1052"/>
      <c r="DA1052"/>
      <c r="DB1052"/>
    </row>
    <row r="1053" spans="2:106">
      <c r="B1053"/>
      <c r="C1053" s="67"/>
      <c r="D1053" s="67"/>
      <c r="E1053"/>
      <c r="F1053"/>
      <c r="G1053"/>
      <c r="H1053"/>
      <c r="I1053"/>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c r="CD1053"/>
      <c r="CE1053"/>
      <c r="CF1053"/>
      <c r="CG1053"/>
      <c r="CH1053"/>
      <c r="CI1053"/>
      <c r="CJ1053"/>
      <c r="CK1053"/>
      <c r="CL1053"/>
      <c r="CM1053"/>
      <c r="CN1053"/>
      <c r="CO1053"/>
      <c r="CP1053"/>
      <c r="CQ1053"/>
      <c r="CR1053"/>
      <c r="CS1053"/>
      <c r="CT1053"/>
      <c r="CU1053"/>
      <c r="CV1053"/>
      <c r="CW1053"/>
      <c r="CX1053"/>
      <c r="CY1053"/>
      <c r="CZ1053"/>
      <c r="DA1053"/>
      <c r="DB1053"/>
    </row>
    <row r="1054" spans="2:106">
      <c r="B1054"/>
      <c r="C1054" s="67"/>
      <c r="D1054" s="67"/>
      <c r="E1054"/>
      <c r="F1054"/>
      <c r="G1054"/>
      <c r="H1054"/>
      <c r="I1054"/>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c r="CD1054"/>
      <c r="CE1054"/>
      <c r="CF1054"/>
      <c r="CG1054"/>
      <c r="CH1054"/>
      <c r="CI1054"/>
      <c r="CJ1054"/>
      <c r="CK1054"/>
      <c r="CL1054"/>
      <c r="CM1054"/>
      <c r="CN1054"/>
      <c r="CO1054"/>
      <c r="CP1054"/>
      <c r="CQ1054"/>
      <c r="CR1054"/>
      <c r="CS1054"/>
      <c r="CT1054"/>
      <c r="CU1054"/>
      <c r="CV1054"/>
      <c r="CW1054"/>
      <c r="CX1054"/>
      <c r="CY1054"/>
      <c r="CZ1054"/>
      <c r="DA1054"/>
      <c r="DB1054"/>
    </row>
    <row r="1055" spans="2:106">
      <c r="B1055"/>
      <c r="C1055" s="67"/>
      <c r="D1055" s="67"/>
      <c r="E1055"/>
      <c r="F1055"/>
      <c r="G1055"/>
      <c r="H1055"/>
      <c r="I1055"/>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c r="CD1055"/>
      <c r="CE1055"/>
      <c r="CF1055"/>
      <c r="CG1055"/>
      <c r="CH1055"/>
      <c r="CI1055"/>
      <c r="CJ1055"/>
      <c r="CK1055"/>
      <c r="CL1055"/>
      <c r="CM1055"/>
      <c r="CN1055"/>
      <c r="CO1055"/>
      <c r="CP1055"/>
      <c r="CQ1055"/>
      <c r="CR1055"/>
      <c r="CS1055"/>
      <c r="CT1055"/>
      <c r="CU1055"/>
      <c r="CV1055"/>
      <c r="CW1055"/>
      <c r="CX1055"/>
      <c r="CY1055"/>
      <c r="CZ1055"/>
      <c r="DA1055"/>
      <c r="DB1055"/>
    </row>
    <row r="1056" spans="2:106">
      <c r="B1056"/>
      <c r="C1056" s="67"/>
      <c r="D1056" s="67"/>
      <c r="E1056"/>
      <c r="F1056"/>
      <c r="G1056"/>
      <c r="H1056"/>
      <c r="I1056"/>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c r="CD1056"/>
      <c r="CE1056"/>
      <c r="CF1056"/>
      <c r="CG1056"/>
      <c r="CH1056"/>
      <c r="CI1056"/>
      <c r="CJ1056"/>
      <c r="CK1056"/>
      <c r="CL1056"/>
      <c r="CM1056"/>
      <c r="CN1056"/>
      <c r="CO1056"/>
      <c r="CP1056"/>
      <c r="CQ1056"/>
      <c r="CR1056"/>
      <c r="CS1056"/>
      <c r="CT1056"/>
      <c r="CU1056"/>
      <c r="CV1056"/>
      <c r="CW1056"/>
      <c r="CX1056"/>
      <c r="CY1056"/>
      <c r="CZ1056"/>
      <c r="DA1056"/>
      <c r="DB1056"/>
    </row>
  </sheetData>
  <mergeCells count="127">
    <mergeCell ref="A44:A47"/>
    <mergeCell ref="A48:A51"/>
    <mergeCell ref="B28:B31"/>
    <mergeCell ref="D32:D35"/>
    <mergeCell ref="A28:A31"/>
    <mergeCell ref="C32:C35"/>
    <mergeCell ref="Q3:S3"/>
    <mergeCell ref="T3:V3"/>
    <mergeCell ref="W3:Y3"/>
    <mergeCell ref="N3:P3"/>
    <mergeCell ref="D5:D8"/>
    <mergeCell ref="B5:B8"/>
    <mergeCell ref="A5:A8"/>
    <mergeCell ref="D9:D12"/>
    <mergeCell ref="C9:C12"/>
    <mergeCell ref="A9:A12"/>
    <mergeCell ref="H3:J3"/>
    <mergeCell ref="K3:M3"/>
    <mergeCell ref="A4:D4"/>
    <mergeCell ref="B9:B12"/>
    <mergeCell ref="C5:C8"/>
    <mergeCell ref="A90:A93"/>
    <mergeCell ref="D90:D93"/>
    <mergeCell ref="A13:A16"/>
    <mergeCell ref="C63:C66"/>
    <mergeCell ref="B63:B66"/>
    <mergeCell ref="D67:D70"/>
    <mergeCell ref="C67:C70"/>
    <mergeCell ref="B67:B70"/>
    <mergeCell ref="B44:B47"/>
    <mergeCell ref="D48:D51"/>
    <mergeCell ref="C48:C51"/>
    <mergeCell ref="B48:B51"/>
    <mergeCell ref="D59:D62"/>
    <mergeCell ref="C59:C62"/>
    <mergeCell ref="B59:B62"/>
    <mergeCell ref="A54:D54"/>
    <mergeCell ref="D63:D66"/>
    <mergeCell ref="B32:B35"/>
    <mergeCell ref="A32:A35"/>
    <mergeCell ref="D55:D58"/>
    <mergeCell ref="C55:C58"/>
    <mergeCell ref="A36:A39"/>
    <mergeCell ref="D17:D20"/>
    <mergeCell ref="C17:C20"/>
    <mergeCell ref="A82:A85"/>
    <mergeCell ref="A86:A89"/>
    <mergeCell ref="D71:D74"/>
    <mergeCell ref="C71:C74"/>
    <mergeCell ref="C86:C89"/>
    <mergeCell ref="B86:B89"/>
    <mergeCell ref="D75:D78"/>
    <mergeCell ref="C75:C78"/>
    <mergeCell ref="B75:B78"/>
    <mergeCell ref="B71:B74"/>
    <mergeCell ref="A1:D1"/>
    <mergeCell ref="D13:D16"/>
    <mergeCell ref="C13:C16"/>
    <mergeCell ref="B13:B16"/>
    <mergeCell ref="B55:B58"/>
    <mergeCell ref="D36:D39"/>
    <mergeCell ref="C36:C39"/>
    <mergeCell ref="B36:B39"/>
    <mergeCell ref="D40:D43"/>
    <mergeCell ref="C40:C43"/>
    <mergeCell ref="B40:B43"/>
    <mergeCell ref="D44:D47"/>
    <mergeCell ref="C44:C47"/>
    <mergeCell ref="D28:D31"/>
    <mergeCell ref="C28:C31"/>
    <mergeCell ref="A27:D27"/>
    <mergeCell ref="A55:A58"/>
    <mergeCell ref="B17:B20"/>
    <mergeCell ref="A17:A20"/>
    <mergeCell ref="D21:D24"/>
    <mergeCell ref="C21:C24"/>
    <mergeCell ref="B21:B24"/>
    <mergeCell ref="A21:A24"/>
    <mergeCell ref="A40:A43"/>
    <mergeCell ref="AC3:AE3"/>
    <mergeCell ref="Z3:AB3"/>
    <mergeCell ref="AI3:AK3"/>
    <mergeCell ref="AL3:AN3"/>
    <mergeCell ref="A99:D100"/>
    <mergeCell ref="A25:D26"/>
    <mergeCell ref="E3:G3"/>
    <mergeCell ref="H2:P2"/>
    <mergeCell ref="A52:D53"/>
    <mergeCell ref="A79:D80"/>
    <mergeCell ref="A94:D95"/>
    <mergeCell ref="A96:D97"/>
    <mergeCell ref="C90:C93"/>
    <mergeCell ref="B90:B93"/>
    <mergeCell ref="D82:D85"/>
    <mergeCell ref="C82:C85"/>
    <mergeCell ref="B82:B85"/>
    <mergeCell ref="D86:D89"/>
    <mergeCell ref="A59:A62"/>
    <mergeCell ref="A63:A66"/>
    <mergeCell ref="A67:A70"/>
    <mergeCell ref="A71:A74"/>
    <mergeCell ref="A75:A78"/>
    <mergeCell ref="A81:D81"/>
    <mergeCell ref="CT3:CV3"/>
    <mergeCell ref="CW3:CY3"/>
    <mergeCell ref="CZ3:DB3"/>
    <mergeCell ref="Q2:DB2"/>
    <mergeCell ref="BS3:BU3"/>
    <mergeCell ref="BM3:BO3"/>
    <mergeCell ref="BV3:BX3"/>
    <mergeCell ref="BY3:CA3"/>
    <mergeCell ref="CE3:CG3"/>
    <mergeCell ref="CK3:CM3"/>
    <mergeCell ref="CN3:CP3"/>
    <mergeCell ref="CQ3:CS3"/>
    <mergeCell ref="CB3:CD3"/>
    <mergeCell ref="CH3:CJ3"/>
    <mergeCell ref="BA3:BC3"/>
    <mergeCell ref="BD3:BF3"/>
    <mergeCell ref="BP3:BR3"/>
    <mergeCell ref="AO3:AQ3"/>
    <mergeCell ref="AR3:AT3"/>
    <mergeCell ref="AU3:AW3"/>
    <mergeCell ref="AX3:AZ3"/>
    <mergeCell ref="BG3:BI3"/>
    <mergeCell ref="BJ3:BL3"/>
    <mergeCell ref="AF3:A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8FB8B-31F5-440C-AC7C-BD2B9BB0BA93}">
  <dimension ref="A1:AA11"/>
  <sheetViews>
    <sheetView topLeftCell="V1" workbookViewId="0">
      <selection activeCell="V7" sqref="V7:Z11"/>
    </sheetView>
  </sheetViews>
  <sheetFormatPr defaultColWidth="13.7109375" defaultRowHeight="15"/>
  <cols>
    <col min="6" max="6" width="33.5703125" customWidth="1"/>
    <col min="7" max="26" width="42.42578125" customWidth="1"/>
  </cols>
  <sheetData>
    <row r="1" spans="1:27" s="85" customFormat="1">
      <c r="A1" s="85" t="s">
        <v>116</v>
      </c>
    </row>
    <row r="3" spans="1:27">
      <c r="A3" s="70"/>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ht="36">
      <c r="A4" s="144" t="s">
        <v>117</v>
      </c>
      <c r="B4" s="145"/>
      <c r="C4" s="146"/>
      <c r="D4" s="90" t="s">
        <v>118</v>
      </c>
      <c r="E4" s="138" t="s">
        <v>119</v>
      </c>
      <c r="F4" s="141" t="s">
        <v>120</v>
      </c>
      <c r="G4" s="86" t="s">
        <v>121</v>
      </c>
      <c r="H4" s="86" t="s">
        <v>122</v>
      </c>
      <c r="I4" s="86" t="s">
        <v>123</v>
      </c>
      <c r="J4" s="135" t="s">
        <v>124</v>
      </c>
      <c r="K4" s="135" t="s">
        <v>125</v>
      </c>
      <c r="L4" s="86" t="s">
        <v>126</v>
      </c>
      <c r="M4" s="86" t="s">
        <v>127</v>
      </c>
      <c r="N4" s="135" t="s">
        <v>128</v>
      </c>
      <c r="O4" s="135" t="s">
        <v>129</v>
      </c>
      <c r="P4" s="135" t="s">
        <v>130</v>
      </c>
      <c r="Q4" s="135" t="s">
        <v>131</v>
      </c>
      <c r="R4" s="135" t="s">
        <v>132</v>
      </c>
      <c r="S4" s="135" t="s">
        <v>133</v>
      </c>
      <c r="T4" s="135" t="s">
        <v>134</v>
      </c>
      <c r="U4" s="135" t="s">
        <v>135</v>
      </c>
      <c r="V4" s="135" t="s">
        <v>136</v>
      </c>
      <c r="W4" s="135" t="s">
        <v>137</v>
      </c>
      <c r="X4" s="135" t="s">
        <v>138</v>
      </c>
      <c r="Y4" s="135" t="s">
        <v>139</v>
      </c>
      <c r="Z4" s="135" t="s">
        <v>140</v>
      </c>
      <c r="AA4" s="138" t="s">
        <v>141</v>
      </c>
    </row>
    <row r="5" spans="1:27">
      <c r="A5" s="147"/>
      <c r="B5" s="148"/>
      <c r="C5" s="149"/>
      <c r="D5" s="91"/>
      <c r="E5" s="139"/>
      <c r="F5" s="142"/>
      <c r="G5" s="87"/>
      <c r="H5" s="87"/>
      <c r="I5" s="87"/>
      <c r="J5" s="136"/>
      <c r="K5" s="136"/>
      <c r="L5" s="87"/>
      <c r="M5" s="87"/>
      <c r="N5" s="136"/>
      <c r="O5" s="136"/>
      <c r="P5" s="136"/>
      <c r="Q5" s="136"/>
      <c r="R5" s="136"/>
      <c r="S5" s="136"/>
      <c r="T5" s="136"/>
      <c r="U5" s="136"/>
      <c r="V5" s="136"/>
      <c r="W5" s="136"/>
      <c r="X5" s="136"/>
      <c r="Y5" s="136"/>
      <c r="Z5" s="136"/>
      <c r="AA5" s="139"/>
    </row>
    <row r="6" spans="1:27" ht="131.25" customHeight="1">
      <c r="A6" s="155"/>
      <c r="B6" s="156"/>
      <c r="C6" s="157"/>
      <c r="D6" s="92"/>
      <c r="E6" s="140"/>
      <c r="F6" s="143"/>
      <c r="G6" s="88" t="s">
        <v>142</v>
      </c>
      <c r="H6" s="88" t="s">
        <v>143</v>
      </c>
      <c r="I6" s="88" t="s">
        <v>144</v>
      </c>
      <c r="J6" s="137"/>
      <c r="K6" s="137"/>
      <c r="L6" s="88" t="s">
        <v>145</v>
      </c>
      <c r="M6" s="88" t="s">
        <v>146</v>
      </c>
      <c r="N6" s="137"/>
      <c r="O6" s="137"/>
      <c r="P6" s="137"/>
      <c r="Q6" s="137"/>
      <c r="R6" s="137"/>
      <c r="S6" s="137"/>
      <c r="T6" s="137"/>
      <c r="U6" s="137"/>
      <c r="V6" s="137"/>
      <c r="W6" s="137"/>
      <c r="X6" s="137"/>
      <c r="Y6" s="137"/>
      <c r="Z6" s="137"/>
      <c r="AA6" s="140"/>
    </row>
    <row r="7" spans="1:27" ht="31.5" customHeight="1">
      <c r="A7" s="152" t="s">
        <v>147</v>
      </c>
      <c r="B7" s="153"/>
      <c r="C7" s="154"/>
      <c r="D7" s="71" t="s">
        <v>148</v>
      </c>
      <c r="E7" s="72">
        <v>3.35</v>
      </c>
      <c r="F7" s="71" t="s">
        <v>149</v>
      </c>
      <c r="G7" s="72">
        <v>4</v>
      </c>
      <c r="H7" s="72">
        <v>4</v>
      </c>
      <c r="I7" s="72">
        <v>4</v>
      </c>
      <c r="J7" s="72">
        <v>3</v>
      </c>
      <c r="K7" s="72">
        <v>3</v>
      </c>
      <c r="L7" s="72">
        <v>4</v>
      </c>
      <c r="M7" s="72">
        <v>4</v>
      </c>
      <c r="N7" s="72">
        <v>3</v>
      </c>
      <c r="O7" s="72">
        <v>4</v>
      </c>
      <c r="P7" s="72">
        <v>4</v>
      </c>
      <c r="Q7" s="72">
        <v>3</v>
      </c>
      <c r="R7" s="72">
        <v>3</v>
      </c>
      <c r="S7" s="72">
        <v>3</v>
      </c>
      <c r="T7" s="72">
        <v>3</v>
      </c>
      <c r="U7" s="72">
        <v>3</v>
      </c>
      <c r="V7" s="170">
        <v>3</v>
      </c>
      <c r="W7" s="170">
        <v>3</v>
      </c>
      <c r="X7" s="170">
        <v>3</v>
      </c>
      <c r="Y7" s="170">
        <v>3</v>
      </c>
      <c r="Z7" s="170">
        <v>3</v>
      </c>
      <c r="AA7" s="71">
        <v>3.35</v>
      </c>
    </row>
    <row r="8" spans="1:27" s="70" customFormat="1" ht="31.5" customHeight="1">
      <c r="A8" s="152" t="s">
        <v>150</v>
      </c>
      <c r="B8" s="153"/>
      <c r="C8" s="154"/>
      <c r="D8" s="71" t="s">
        <v>148</v>
      </c>
      <c r="E8" s="72">
        <v>3.15</v>
      </c>
      <c r="F8" s="71" t="s">
        <v>149</v>
      </c>
      <c r="G8" s="72">
        <v>3</v>
      </c>
      <c r="H8" s="72">
        <v>3</v>
      </c>
      <c r="I8" s="72">
        <v>4</v>
      </c>
      <c r="J8" s="72">
        <v>4</v>
      </c>
      <c r="K8" s="72">
        <v>3</v>
      </c>
      <c r="L8" s="72">
        <v>3</v>
      </c>
      <c r="M8" s="72">
        <v>3</v>
      </c>
      <c r="N8" s="72">
        <v>3</v>
      </c>
      <c r="O8" s="72">
        <v>3</v>
      </c>
      <c r="P8" s="72">
        <v>3</v>
      </c>
      <c r="Q8" s="72">
        <v>3</v>
      </c>
      <c r="R8" s="72">
        <v>3</v>
      </c>
      <c r="S8" s="72">
        <v>4</v>
      </c>
      <c r="T8" s="72">
        <v>3</v>
      </c>
      <c r="U8" s="72">
        <v>3</v>
      </c>
      <c r="V8" s="170">
        <v>2</v>
      </c>
      <c r="W8" s="170">
        <v>3</v>
      </c>
      <c r="X8" s="170">
        <v>3</v>
      </c>
      <c r="Y8" s="170">
        <v>3</v>
      </c>
      <c r="Z8" s="170">
        <v>4</v>
      </c>
      <c r="AA8" s="71">
        <v>3.15</v>
      </c>
    </row>
    <row r="9" spans="1:27" s="70" customFormat="1" ht="31.5" customHeight="1">
      <c r="A9" s="152" t="s">
        <v>151</v>
      </c>
      <c r="B9" s="153"/>
      <c r="C9" s="154"/>
      <c r="D9" s="71" t="s">
        <v>152</v>
      </c>
      <c r="E9" s="72">
        <v>3.7</v>
      </c>
      <c r="F9" s="71" t="s">
        <v>149</v>
      </c>
      <c r="G9" s="72">
        <v>4</v>
      </c>
      <c r="H9" s="72">
        <v>4</v>
      </c>
      <c r="I9" s="72">
        <v>4</v>
      </c>
      <c r="J9" s="72">
        <v>4</v>
      </c>
      <c r="K9" s="72">
        <v>4</v>
      </c>
      <c r="L9" s="72">
        <v>3</v>
      </c>
      <c r="M9" s="72">
        <v>3</v>
      </c>
      <c r="N9" s="72">
        <v>4</v>
      </c>
      <c r="O9" s="72">
        <v>3</v>
      </c>
      <c r="P9" s="72">
        <v>3</v>
      </c>
      <c r="Q9" s="72">
        <v>4</v>
      </c>
      <c r="R9" s="72">
        <v>4</v>
      </c>
      <c r="S9" s="72">
        <v>4</v>
      </c>
      <c r="T9" s="72">
        <v>3</v>
      </c>
      <c r="U9" s="72">
        <v>4</v>
      </c>
      <c r="V9" s="170">
        <v>4</v>
      </c>
      <c r="W9" s="170">
        <v>3</v>
      </c>
      <c r="X9" s="170">
        <v>4</v>
      </c>
      <c r="Y9" s="170">
        <v>4</v>
      </c>
      <c r="Z9" s="170">
        <v>4</v>
      </c>
      <c r="AA9" s="71">
        <v>3.7</v>
      </c>
    </row>
    <row r="10" spans="1:27" s="70" customFormat="1" ht="31.5" customHeight="1">
      <c r="A10" s="152" t="s">
        <v>153</v>
      </c>
      <c r="B10" s="153"/>
      <c r="C10" s="154"/>
      <c r="D10" s="71" t="s">
        <v>152</v>
      </c>
      <c r="E10" s="72">
        <v>3.8</v>
      </c>
      <c r="F10" s="71" t="s">
        <v>149</v>
      </c>
      <c r="G10" s="72">
        <v>4</v>
      </c>
      <c r="H10" s="72">
        <v>4</v>
      </c>
      <c r="I10" s="72">
        <v>4</v>
      </c>
      <c r="J10" s="72">
        <v>4</v>
      </c>
      <c r="K10" s="72">
        <v>4</v>
      </c>
      <c r="L10" s="72">
        <v>3</v>
      </c>
      <c r="M10" s="72">
        <v>4</v>
      </c>
      <c r="N10" s="72">
        <v>4</v>
      </c>
      <c r="O10" s="72">
        <v>4</v>
      </c>
      <c r="P10" s="72">
        <v>3</v>
      </c>
      <c r="Q10" s="72">
        <v>4</v>
      </c>
      <c r="R10" s="72">
        <v>4</v>
      </c>
      <c r="S10" s="72">
        <v>4</v>
      </c>
      <c r="T10" s="72">
        <v>3</v>
      </c>
      <c r="U10" s="72">
        <v>4</v>
      </c>
      <c r="V10" s="170">
        <v>4</v>
      </c>
      <c r="W10" s="170">
        <v>3</v>
      </c>
      <c r="X10" s="170">
        <v>4</v>
      </c>
      <c r="Y10" s="170">
        <v>4</v>
      </c>
      <c r="Z10" s="170">
        <v>4</v>
      </c>
      <c r="AA10" s="71">
        <v>3.8</v>
      </c>
    </row>
    <row r="11" spans="1:27" s="70" customFormat="1" ht="12.75" customHeight="1">
      <c r="A11" s="150" t="s">
        <v>154</v>
      </c>
      <c r="B11" s="151"/>
      <c r="C11" s="151"/>
      <c r="D11" s="89"/>
      <c r="E11" s="77">
        <f>AVERAGE(E7:E10)</f>
        <v>3.5</v>
      </c>
      <c r="F11" s="77"/>
      <c r="G11" s="77">
        <f t="shared" ref="G11:AA11" si="0">AVERAGE(G7:G10)</f>
        <v>3.75</v>
      </c>
      <c r="H11" s="77">
        <f t="shared" si="0"/>
        <v>3.75</v>
      </c>
      <c r="I11" s="77">
        <f t="shared" si="0"/>
        <v>4</v>
      </c>
      <c r="J11" s="77">
        <f t="shared" si="0"/>
        <v>3.75</v>
      </c>
      <c r="K11" s="77">
        <f t="shared" si="0"/>
        <v>3.5</v>
      </c>
      <c r="L11" s="77">
        <f t="shared" si="0"/>
        <v>3.25</v>
      </c>
      <c r="M11" s="77">
        <f t="shared" si="0"/>
        <v>3.5</v>
      </c>
      <c r="N11" s="77">
        <f t="shared" si="0"/>
        <v>3.5</v>
      </c>
      <c r="O11" s="77">
        <f t="shared" si="0"/>
        <v>3.5</v>
      </c>
      <c r="P11" s="77">
        <f t="shared" si="0"/>
        <v>3.25</v>
      </c>
      <c r="Q11" s="77">
        <f t="shared" si="0"/>
        <v>3.5</v>
      </c>
      <c r="R11" s="77">
        <f t="shared" si="0"/>
        <v>3.5</v>
      </c>
      <c r="S11" s="77">
        <f t="shared" si="0"/>
        <v>3.75</v>
      </c>
      <c r="T11" s="77">
        <f t="shared" si="0"/>
        <v>3</v>
      </c>
      <c r="U11" s="77">
        <f t="shared" si="0"/>
        <v>3.5</v>
      </c>
      <c r="V11" s="171">
        <f t="shared" si="0"/>
        <v>3.25</v>
      </c>
      <c r="W11" s="171">
        <f t="shared" si="0"/>
        <v>3</v>
      </c>
      <c r="X11" s="171">
        <f t="shared" si="0"/>
        <v>3.5</v>
      </c>
      <c r="Y11" s="171">
        <f t="shared" si="0"/>
        <v>3.5</v>
      </c>
      <c r="Z11" s="171">
        <f t="shared" si="0"/>
        <v>3.75</v>
      </c>
      <c r="AA11" s="77">
        <f t="shared" si="0"/>
        <v>3.5</v>
      </c>
    </row>
  </sheetData>
  <mergeCells count="26">
    <mergeCell ref="A7:C7"/>
    <mergeCell ref="A8:C8"/>
    <mergeCell ref="A9:C9"/>
    <mergeCell ref="A10:C10"/>
    <mergeCell ref="A6:C6"/>
    <mergeCell ref="A11:C11"/>
    <mergeCell ref="X4:X6"/>
    <mergeCell ref="Y4:Y6"/>
    <mergeCell ref="Z4:Z6"/>
    <mergeCell ref="AA4:AA6"/>
    <mergeCell ref="R4:R6"/>
    <mergeCell ref="S4:S6"/>
    <mergeCell ref="T4:T6"/>
    <mergeCell ref="U4:U6"/>
    <mergeCell ref="V4:V6"/>
    <mergeCell ref="W4:W6"/>
    <mergeCell ref="J4:J6"/>
    <mergeCell ref="K4:K6"/>
    <mergeCell ref="N4:N6"/>
    <mergeCell ref="O4:O6"/>
    <mergeCell ref="P4:P6"/>
    <mergeCell ref="Q4:Q6"/>
    <mergeCell ref="E4:E6"/>
    <mergeCell ref="F4:F6"/>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C5B2-7927-47C9-B5D8-61C95D312AD6}">
  <sheetPr>
    <pageSetUpPr fitToPage="1"/>
  </sheetPr>
  <dimension ref="A1:AH23"/>
  <sheetViews>
    <sheetView tabSelected="1" workbookViewId="0">
      <selection activeCell="F2" sqref="F2"/>
    </sheetView>
  </sheetViews>
  <sheetFormatPr defaultRowHeight="15"/>
  <cols>
    <col min="1" max="1" width="14.42578125" customWidth="1"/>
    <col min="2" max="2" width="12.140625" customWidth="1"/>
    <col min="3" max="3" width="12.42578125" hidden="1" customWidth="1"/>
    <col min="4" max="4" width="10.28515625" customWidth="1"/>
    <col min="5" max="5" width="10" bestFit="1" customWidth="1"/>
    <col min="6" max="6" width="55.140625" customWidth="1"/>
    <col min="7" max="30" width="49.85546875" customWidth="1"/>
    <col min="32" max="32" width="18.140625" customWidth="1"/>
    <col min="34" max="34" width="21.7109375" customWidth="1"/>
  </cols>
  <sheetData>
    <row r="1" spans="1:34" ht="18.75">
      <c r="A1" s="195" t="s">
        <v>155</v>
      </c>
      <c r="B1" s="195"/>
      <c r="C1" s="195"/>
      <c r="D1" s="196"/>
      <c r="E1" s="162" t="s">
        <v>1</v>
      </c>
      <c r="F1" s="162"/>
      <c r="G1" s="162"/>
    </row>
    <row r="2" spans="1:34" ht="18.75">
      <c r="A2" s="24"/>
      <c r="B2" s="24"/>
      <c r="C2" s="24"/>
      <c r="D2" s="190"/>
      <c r="E2" s="189"/>
    </row>
    <row r="3" spans="1:34" s="70" customFormat="1" ht="12.75"/>
    <row r="4" spans="1:34" s="70" customFormat="1" ht="71.25" customHeight="1">
      <c r="A4" s="159" t="s">
        <v>117</v>
      </c>
      <c r="B4" s="160"/>
      <c r="C4" s="161"/>
      <c r="D4" s="69" t="s">
        <v>156</v>
      </c>
      <c r="E4" s="69" t="s">
        <v>119</v>
      </c>
      <c r="F4" s="173" t="s">
        <v>120</v>
      </c>
      <c r="G4" s="69" t="s">
        <v>157</v>
      </c>
      <c r="H4" s="69" t="s">
        <v>158</v>
      </c>
      <c r="I4" s="69" t="s">
        <v>159</v>
      </c>
      <c r="J4" s="69" t="s">
        <v>160</v>
      </c>
      <c r="K4" s="69" t="s">
        <v>161</v>
      </c>
      <c r="L4" s="69" t="s">
        <v>162</v>
      </c>
      <c r="M4" s="69" t="s">
        <v>163</v>
      </c>
      <c r="N4" s="69" t="s">
        <v>164</v>
      </c>
      <c r="O4" s="69" t="s">
        <v>165</v>
      </c>
      <c r="P4" s="69" t="s">
        <v>166</v>
      </c>
      <c r="Q4" s="69" t="s">
        <v>167</v>
      </c>
      <c r="R4" s="69" t="s">
        <v>168</v>
      </c>
      <c r="S4" s="69" t="s">
        <v>169</v>
      </c>
      <c r="T4" s="69" t="s">
        <v>170</v>
      </c>
      <c r="U4" s="69" t="s">
        <v>171</v>
      </c>
      <c r="V4" s="69" t="s">
        <v>172</v>
      </c>
      <c r="W4" s="69" t="s">
        <v>173</v>
      </c>
      <c r="X4" s="69" t="s">
        <v>174</v>
      </c>
      <c r="Y4" s="69" t="s">
        <v>175</v>
      </c>
      <c r="Z4" s="69" t="s">
        <v>176</v>
      </c>
      <c r="AA4" s="69" t="s">
        <v>177</v>
      </c>
      <c r="AB4" s="69" t="s">
        <v>178</v>
      </c>
      <c r="AC4" s="69" t="s">
        <v>179</v>
      </c>
      <c r="AD4" s="69" t="s">
        <v>180</v>
      </c>
      <c r="AE4" s="183" t="s">
        <v>141</v>
      </c>
      <c r="AF4" s="185"/>
      <c r="AG4" s="180"/>
      <c r="AH4" s="180"/>
    </row>
    <row r="5" spans="1:34" s="70" customFormat="1" ht="20.25" customHeight="1">
      <c r="A5" s="152" t="s">
        <v>147</v>
      </c>
      <c r="B5" s="153"/>
      <c r="C5" s="154"/>
      <c r="D5" s="172" t="s">
        <v>181</v>
      </c>
      <c r="E5" s="170">
        <v>3.29</v>
      </c>
      <c r="F5" s="71" t="s">
        <v>182</v>
      </c>
      <c r="G5" s="170">
        <v>4</v>
      </c>
      <c r="H5" s="170">
        <v>4</v>
      </c>
      <c r="I5" s="170">
        <v>4</v>
      </c>
      <c r="J5" s="170">
        <v>3</v>
      </c>
      <c r="K5" s="170">
        <v>3</v>
      </c>
      <c r="L5" s="170">
        <v>3</v>
      </c>
      <c r="M5" s="170">
        <v>3</v>
      </c>
      <c r="N5" s="170">
        <v>3</v>
      </c>
      <c r="O5" s="170">
        <v>3</v>
      </c>
      <c r="P5" s="170">
        <v>3</v>
      </c>
      <c r="Q5" s="170">
        <v>4</v>
      </c>
      <c r="R5" s="170">
        <v>4</v>
      </c>
      <c r="S5" s="170">
        <v>3</v>
      </c>
      <c r="T5" s="170">
        <v>3</v>
      </c>
      <c r="U5" s="170">
        <v>3</v>
      </c>
      <c r="V5" s="170">
        <v>3</v>
      </c>
      <c r="W5" s="170">
        <v>3</v>
      </c>
      <c r="X5" s="170">
        <v>3</v>
      </c>
      <c r="Y5" s="170">
        <v>4</v>
      </c>
      <c r="Z5" s="170">
        <v>3</v>
      </c>
      <c r="AA5" s="170">
        <v>4</v>
      </c>
      <c r="AB5" s="170">
        <v>3</v>
      </c>
      <c r="AC5" s="170">
        <v>3</v>
      </c>
      <c r="AD5" s="170">
        <v>3</v>
      </c>
      <c r="AE5" s="93">
        <v>3.29</v>
      </c>
      <c r="AF5" s="186"/>
      <c r="AG5" s="182"/>
      <c r="AH5" s="181"/>
    </row>
    <row r="6" spans="1:34" s="70" customFormat="1" ht="20.25" customHeight="1">
      <c r="A6" s="152" t="s">
        <v>150</v>
      </c>
      <c r="B6" s="153"/>
      <c r="C6" s="154"/>
      <c r="D6" s="172" t="s">
        <v>181</v>
      </c>
      <c r="E6" s="170">
        <v>3.13</v>
      </c>
      <c r="F6" s="71" t="s">
        <v>182</v>
      </c>
      <c r="G6" s="170">
        <v>3</v>
      </c>
      <c r="H6" s="170">
        <v>3</v>
      </c>
      <c r="I6" s="170">
        <v>3</v>
      </c>
      <c r="J6" s="170">
        <v>4</v>
      </c>
      <c r="K6" s="170">
        <v>3</v>
      </c>
      <c r="L6" s="170">
        <v>3</v>
      </c>
      <c r="M6" s="170">
        <v>3</v>
      </c>
      <c r="N6" s="170">
        <v>3</v>
      </c>
      <c r="O6" s="170">
        <v>3</v>
      </c>
      <c r="P6" s="170">
        <v>3</v>
      </c>
      <c r="Q6" s="170">
        <v>3</v>
      </c>
      <c r="R6" s="170">
        <v>3</v>
      </c>
      <c r="S6" s="170">
        <v>3</v>
      </c>
      <c r="T6" s="170">
        <v>3</v>
      </c>
      <c r="U6" s="170">
        <v>3</v>
      </c>
      <c r="V6" s="170">
        <v>3</v>
      </c>
      <c r="W6" s="170">
        <v>3</v>
      </c>
      <c r="X6" s="170">
        <v>3</v>
      </c>
      <c r="Y6" s="170">
        <v>3</v>
      </c>
      <c r="Z6" s="170">
        <v>3</v>
      </c>
      <c r="AA6" s="170">
        <v>3</v>
      </c>
      <c r="AB6" s="170">
        <v>3</v>
      </c>
      <c r="AC6" s="170">
        <v>4</v>
      </c>
      <c r="AD6" s="170">
        <v>4</v>
      </c>
      <c r="AE6" s="93">
        <v>3.13</v>
      </c>
      <c r="AF6" s="186"/>
      <c r="AG6" s="182"/>
      <c r="AH6" s="181"/>
    </row>
    <row r="7" spans="1:34" s="70" customFormat="1" ht="20.25" customHeight="1">
      <c r="A7" s="152" t="s">
        <v>151</v>
      </c>
      <c r="B7" s="153"/>
      <c r="C7" s="154"/>
      <c r="D7" s="172" t="s">
        <v>181</v>
      </c>
      <c r="E7" s="170">
        <v>2.5</v>
      </c>
      <c r="F7" s="71" t="s">
        <v>182</v>
      </c>
      <c r="G7" s="170">
        <v>2</v>
      </c>
      <c r="H7" s="170">
        <v>3</v>
      </c>
      <c r="I7" s="170">
        <v>3</v>
      </c>
      <c r="J7" s="170">
        <v>2</v>
      </c>
      <c r="K7" s="170">
        <v>3</v>
      </c>
      <c r="L7" s="170">
        <v>3</v>
      </c>
      <c r="M7" s="170">
        <v>3</v>
      </c>
      <c r="N7" s="170">
        <v>2</v>
      </c>
      <c r="O7" s="170">
        <v>1</v>
      </c>
      <c r="P7" s="170">
        <v>1</v>
      </c>
      <c r="Q7" s="170">
        <v>3</v>
      </c>
      <c r="R7" s="170">
        <v>2</v>
      </c>
      <c r="S7" s="170">
        <v>3</v>
      </c>
      <c r="T7" s="170">
        <v>1</v>
      </c>
      <c r="U7" s="170">
        <v>2</v>
      </c>
      <c r="V7" s="170">
        <v>3</v>
      </c>
      <c r="W7" s="170">
        <v>3</v>
      </c>
      <c r="X7" s="170">
        <v>3</v>
      </c>
      <c r="Y7" s="170">
        <v>4</v>
      </c>
      <c r="Z7" s="170">
        <v>2</v>
      </c>
      <c r="AA7" s="170">
        <v>2</v>
      </c>
      <c r="AB7" s="170">
        <v>3</v>
      </c>
      <c r="AC7" s="170">
        <v>3</v>
      </c>
      <c r="AD7" s="170">
        <v>3</v>
      </c>
      <c r="AE7" s="93">
        <v>2.5</v>
      </c>
      <c r="AF7" s="186"/>
      <c r="AG7" s="182"/>
      <c r="AH7" s="181"/>
    </row>
    <row r="8" spans="1:34" s="70" customFormat="1" ht="20.25" customHeight="1">
      <c r="A8" s="152" t="s">
        <v>153</v>
      </c>
      <c r="B8" s="153"/>
      <c r="C8" s="154"/>
      <c r="D8" s="172" t="s">
        <v>181</v>
      </c>
      <c r="E8" s="170">
        <v>3.08</v>
      </c>
      <c r="F8" s="71" t="s">
        <v>182</v>
      </c>
      <c r="G8" s="170">
        <v>3</v>
      </c>
      <c r="H8" s="170">
        <v>3</v>
      </c>
      <c r="I8" s="170">
        <v>3</v>
      </c>
      <c r="J8" s="170">
        <v>3</v>
      </c>
      <c r="K8" s="170">
        <v>3</v>
      </c>
      <c r="L8" s="170">
        <v>3</v>
      </c>
      <c r="M8" s="170">
        <v>3</v>
      </c>
      <c r="N8" s="170">
        <v>3</v>
      </c>
      <c r="O8" s="170">
        <v>3</v>
      </c>
      <c r="P8" s="170">
        <v>3</v>
      </c>
      <c r="Q8" s="170">
        <v>3</v>
      </c>
      <c r="R8" s="170">
        <v>4</v>
      </c>
      <c r="S8" s="170">
        <v>3</v>
      </c>
      <c r="T8" s="170">
        <v>3</v>
      </c>
      <c r="U8" s="170">
        <v>3</v>
      </c>
      <c r="V8" s="170">
        <v>3</v>
      </c>
      <c r="W8" s="170">
        <v>3</v>
      </c>
      <c r="X8" s="170">
        <v>3</v>
      </c>
      <c r="Y8" s="170">
        <v>4</v>
      </c>
      <c r="Z8" s="170">
        <v>3</v>
      </c>
      <c r="AA8" s="170">
        <v>3</v>
      </c>
      <c r="AB8" s="170">
        <v>3</v>
      </c>
      <c r="AC8" s="170">
        <v>3</v>
      </c>
      <c r="AD8" s="170">
        <v>3</v>
      </c>
      <c r="AE8" s="93">
        <v>3.08</v>
      </c>
      <c r="AF8" s="186"/>
      <c r="AG8" s="182"/>
      <c r="AH8" s="181"/>
    </row>
    <row r="9" spans="1:34" s="70" customFormat="1" ht="20.25" customHeight="1">
      <c r="A9" s="152" t="s">
        <v>183</v>
      </c>
      <c r="B9" s="153"/>
      <c r="C9" s="154"/>
      <c r="D9" s="172" t="s">
        <v>181</v>
      </c>
      <c r="E9" s="170">
        <v>2.58</v>
      </c>
      <c r="F9" s="71" t="s">
        <v>182</v>
      </c>
      <c r="G9" s="170">
        <v>2</v>
      </c>
      <c r="H9" s="170">
        <v>3</v>
      </c>
      <c r="I9" s="170">
        <v>3</v>
      </c>
      <c r="J9" s="170">
        <v>2</v>
      </c>
      <c r="K9" s="170">
        <v>3</v>
      </c>
      <c r="L9" s="170">
        <v>3</v>
      </c>
      <c r="M9" s="170">
        <v>3</v>
      </c>
      <c r="N9" s="170">
        <v>2</v>
      </c>
      <c r="O9" s="170">
        <v>1</v>
      </c>
      <c r="P9" s="170">
        <v>1</v>
      </c>
      <c r="Q9" s="170">
        <v>3</v>
      </c>
      <c r="R9" s="170">
        <v>2</v>
      </c>
      <c r="S9" s="170">
        <v>3</v>
      </c>
      <c r="T9" s="170">
        <v>1</v>
      </c>
      <c r="U9" s="170">
        <v>4</v>
      </c>
      <c r="V9" s="170">
        <v>3</v>
      </c>
      <c r="W9" s="170">
        <v>3</v>
      </c>
      <c r="X9" s="170">
        <v>3</v>
      </c>
      <c r="Y9" s="170">
        <v>4</v>
      </c>
      <c r="Z9" s="170">
        <v>2</v>
      </c>
      <c r="AA9" s="170">
        <v>2</v>
      </c>
      <c r="AB9" s="170">
        <v>3</v>
      </c>
      <c r="AC9" s="170">
        <v>3</v>
      </c>
      <c r="AD9" s="170">
        <v>3</v>
      </c>
      <c r="AE9" s="93">
        <v>2.58</v>
      </c>
      <c r="AF9" s="186"/>
      <c r="AG9" s="182"/>
      <c r="AH9" s="181"/>
    </row>
    <row r="10" spans="1:34" s="70" customFormat="1" ht="20.25" customHeight="1">
      <c r="A10" s="152" t="s">
        <v>184</v>
      </c>
      <c r="B10" s="153"/>
      <c r="C10" s="154"/>
      <c r="D10" s="172" t="s">
        <v>181</v>
      </c>
      <c r="E10" s="170">
        <v>3.04</v>
      </c>
      <c r="F10" s="71" t="s">
        <v>182</v>
      </c>
      <c r="G10" s="170">
        <v>3</v>
      </c>
      <c r="H10" s="170">
        <v>3</v>
      </c>
      <c r="I10" s="170">
        <v>3</v>
      </c>
      <c r="J10" s="170">
        <v>3</v>
      </c>
      <c r="K10" s="170">
        <v>3</v>
      </c>
      <c r="L10" s="170">
        <v>3</v>
      </c>
      <c r="M10" s="170">
        <v>3</v>
      </c>
      <c r="N10" s="170">
        <v>3</v>
      </c>
      <c r="O10" s="170">
        <v>3</v>
      </c>
      <c r="P10" s="170">
        <v>3</v>
      </c>
      <c r="Q10" s="170">
        <v>3</v>
      </c>
      <c r="R10" s="170">
        <v>3</v>
      </c>
      <c r="S10" s="170">
        <v>3</v>
      </c>
      <c r="T10" s="170">
        <v>3</v>
      </c>
      <c r="U10" s="170">
        <v>3</v>
      </c>
      <c r="V10" s="170">
        <v>3</v>
      </c>
      <c r="W10" s="170">
        <v>3</v>
      </c>
      <c r="X10" s="170">
        <v>3</v>
      </c>
      <c r="Y10" s="170">
        <v>4</v>
      </c>
      <c r="Z10" s="170">
        <v>3</v>
      </c>
      <c r="AA10" s="170">
        <v>3</v>
      </c>
      <c r="AB10" s="170">
        <v>3</v>
      </c>
      <c r="AC10" s="170">
        <v>3</v>
      </c>
      <c r="AD10" s="170">
        <v>3</v>
      </c>
      <c r="AE10" s="93">
        <v>3.04</v>
      </c>
      <c r="AF10" s="186"/>
      <c r="AG10" s="182"/>
      <c r="AH10" s="181"/>
    </row>
    <row r="11" spans="1:34" s="70" customFormat="1" ht="20.25" customHeight="1">
      <c r="A11" s="158" t="s">
        <v>185</v>
      </c>
      <c r="B11" s="153"/>
      <c r="C11" s="154"/>
      <c r="D11" s="172" t="s">
        <v>181</v>
      </c>
      <c r="E11" s="170">
        <v>2.92</v>
      </c>
      <c r="F11" s="71" t="s">
        <v>182</v>
      </c>
      <c r="G11" s="170">
        <v>3</v>
      </c>
      <c r="H11" s="170">
        <v>3</v>
      </c>
      <c r="I11" s="170">
        <v>3</v>
      </c>
      <c r="J11" s="170">
        <v>2</v>
      </c>
      <c r="K11" s="170">
        <v>3</v>
      </c>
      <c r="L11" s="170">
        <v>3</v>
      </c>
      <c r="M11" s="170">
        <v>3</v>
      </c>
      <c r="N11" s="170">
        <v>2</v>
      </c>
      <c r="O11" s="170">
        <v>1</v>
      </c>
      <c r="P11" s="170">
        <v>1</v>
      </c>
      <c r="Q11" s="170">
        <v>3</v>
      </c>
      <c r="R11" s="170">
        <v>3</v>
      </c>
      <c r="S11" s="170">
        <v>3</v>
      </c>
      <c r="T11" s="170">
        <v>2</v>
      </c>
      <c r="U11" s="170">
        <v>2</v>
      </c>
      <c r="V11" s="170">
        <v>3</v>
      </c>
      <c r="W11" s="170">
        <v>3</v>
      </c>
      <c r="X11" s="170">
        <v>3</v>
      </c>
      <c r="Y11" s="170">
        <v>4</v>
      </c>
      <c r="Z11" s="170">
        <v>4</v>
      </c>
      <c r="AA11" s="170">
        <v>4</v>
      </c>
      <c r="AB11" s="170">
        <v>4</v>
      </c>
      <c r="AC11" s="170">
        <v>4</v>
      </c>
      <c r="AD11" s="170">
        <v>4</v>
      </c>
      <c r="AE11" s="93">
        <v>2.92</v>
      </c>
      <c r="AF11" s="186"/>
      <c r="AG11" s="182"/>
      <c r="AH11" s="181"/>
    </row>
    <row r="12" spans="1:34" s="70" customFormat="1" ht="20.25" customHeight="1">
      <c r="A12" s="158" t="s">
        <v>186</v>
      </c>
      <c r="B12" s="153"/>
      <c r="C12" s="154"/>
      <c r="D12" s="172" t="s">
        <v>181</v>
      </c>
      <c r="E12" s="170">
        <v>3.29</v>
      </c>
      <c r="F12" s="71" t="s">
        <v>182</v>
      </c>
      <c r="G12" s="170">
        <v>4</v>
      </c>
      <c r="H12" s="170">
        <v>4</v>
      </c>
      <c r="I12" s="170">
        <v>4</v>
      </c>
      <c r="J12" s="170">
        <v>3</v>
      </c>
      <c r="K12" s="170">
        <v>3</v>
      </c>
      <c r="L12" s="170">
        <v>3</v>
      </c>
      <c r="M12" s="170">
        <v>3</v>
      </c>
      <c r="N12" s="170">
        <v>3</v>
      </c>
      <c r="O12" s="170">
        <v>3</v>
      </c>
      <c r="P12" s="170">
        <v>3</v>
      </c>
      <c r="Q12" s="170">
        <v>4</v>
      </c>
      <c r="R12" s="170">
        <v>4</v>
      </c>
      <c r="S12" s="170">
        <v>3</v>
      </c>
      <c r="T12" s="170">
        <v>3</v>
      </c>
      <c r="U12" s="170">
        <v>3</v>
      </c>
      <c r="V12" s="170">
        <v>3</v>
      </c>
      <c r="W12" s="170">
        <v>3</v>
      </c>
      <c r="X12" s="170">
        <v>3</v>
      </c>
      <c r="Y12" s="170">
        <v>4</v>
      </c>
      <c r="Z12" s="170">
        <v>3</v>
      </c>
      <c r="AA12" s="170">
        <v>4</v>
      </c>
      <c r="AB12" s="170">
        <v>3</v>
      </c>
      <c r="AC12" s="170">
        <v>3</v>
      </c>
      <c r="AD12" s="170">
        <v>3</v>
      </c>
      <c r="AE12" s="93">
        <v>3.29</v>
      </c>
      <c r="AF12" s="186"/>
      <c r="AG12" s="182"/>
      <c r="AH12" s="181"/>
    </row>
    <row r="13" spans="1:34" s="70" customFormat="1" ht="20.25" customHeight="1">
      <c r="A13" s="158" t="s">
        <v>187</v>
      </c>
      <c r="B13" s="153"/>
      <c r="C13" s="154"/>
      <c r="D13" s="172" t="s">
        <v>181</v>
      </c>
      <c r="E13" s="170">
        <v>4</v>
      </c>
      <c r="F13" s="71" t="s">
        <v>188</v>
      </c>
      <c r="G13" s="170">
        <v>4</v>
      </c>
      <c r="H13" s="170">
        <v>4</v>
      </c>
      <c r="I13" s="170">
        <v>4</v>
      </c>
      <c r="J13" s="170">
        <v>4</v>
      </c>
      <c r="K13" s="170">
        <v>4</v>
      </c>
      <c r="L13" s="170">
        <v>4</v>
      </c>
      <c r="M13" s="170">
        <v>4</v>
      </c>
      <c r="N13" s="170">
        <v>4</v>
      </c>
      <c r="O13" s="170">
        <v>4</v>
      </c>
      <c r="P13" s="170">
        <v>4</v>
      </c>
      <c r="Q13" s="170">
        <v>4</v>
      </c>
      <c r="R13" s="170">
        <v>4</v>
      </c>
      <c r="S13" s="170">
        <v>4</v>
      </c>
      <c r="T13" s="170">
        <v>4</v>
      </c>
      <c r="U13" s="170">
        <v>4</v>
      </c>
      <c r="V13" s="170">
        <v>4</v>
      </c>
      <c r="W13" s="170">
        <v>4</v>
      </c>
      <c r="X13" s="170">
        <v>4</v>
      </c>
      <c r="Y13" s="170">
        <v>4</v>
      </c>
      <c r="Z13" s="170">
        <v>4</v>
      </c>
      <c r="AA13" s="170">
        <v>4</v>
      </c>
      <c r="AB13" s="170">
        <v>4</v>
      </c>
      <c r="AC13" s="170">
        <v>4</v>
      </c>
      <c r="AD13" s="170">
        <v>4</v>
      </c>
      <c r="AE13" s="93">
        <v>4</v>
      </c>
      <c r="AF13" s="186"/>
      <c r="AG13" s="182"/>
      <c r="AH13" s="181"/>
    </row>
    <row r="14" spans="1:34" s="70" customFormat="1" ht="20.25" customHeight="1">
      <c r="A14" s="158" t="s">
        <v>189</v>
      </c>
      <c r="B14" s="153"/>
      <c r="C14" s="154"/>
      <c r="D14" s="172" t="s">
        <v>181</v>
      </c>
      <c r="E14" s="170">
        <v>3.88</v>
      </c>
      <c r="F14" s="71" t="s">
        <v>188</v>
      </c>
      <c r="G14" s="170">
        <v>4</v>
      </c>
      <c r="H14" s="170">
        <v>4</v>
      </c>
      <c r="I14" s="170">
        <v>4</v>
      </c>
      <c r="J14" s="170">
        <v>4</v>
      </c>
      <c r="K14" s="170">
        <v>4</v>
      </c>
      <c r="L14" s="170">
        <v>4</v>
      </c>
      <c r="M14" s="170">
        <v>4</v>
      </c>
      <c r="N14" s="170">
        <v>4</v>
      </c>
      <c r="O14" s="170">
        <v>4</v>
      </c>
      <c r="P14" s="170">
        <v>4</v>
      </c>
      <c r="Q14" s="170">
        <v>4</v>
      </c>
      <c r="R14" s="170">
        <v>4</v>
      </c>
      <c r="S14" s="170">
        <v>4</v>
      </c>
      <c r="T14" s="170">
        <v>4</v>
      </c>
      <c r="U14" s="170">
        <v>3</v>
      </c>
      <c r="V14" s="170">
        <v>4</v>
      </c>
      <c r="W14" s="170">
        <v>3</v>
      </c>
      <c r="X14" s="170">
        <v>4</v>
      </c>
      <c r="Y14" s="170">
        <v>4</v>
      </c>
      <c r="Z14" s="170">
        <v>3</v>
      </c>
      <c r="AA14" s="170">
        <v>4</v>
      </c>
      <c r="AB14" s="170">
        <v>4</v>
      </c>
      <c r="AC14" s="170">
        <v>4</v>
      </c>
      <c r="AD14" s="170">
        <v>4</v>
      </c>
      <c r="AE14" s="93">
        <v>3.88</v>
      </c>
      <c r="AF14" s="186"/>
      <c r="AG14" s="182"/>
      <c r="AH14" s="181"/>
    </row>
    <row r="15" spans="1:34" s="70" customFormat="1" ht="20.25" customHeight="1">
      <c r="A15" s="158" t="s">
        <v>190</v>
      </c>
      <c r="B15" s="153"/>
      <c r="C15" s="154"/>
      <c r="D15" s="172" t="s">
        <v>181</v>
      </c>
      <c r="E15" s="170">
        <v>3.33</v>
      </c>
      <c r="F15" s="71" t="s">
        <v>188</v>
      </c>
      <c r="G15" s="170">
        <v>3</v>
      </c>
      <c r="H15" s="170">
        <v>3</v>
      </c>
      <c r="I15" s="170">
        <v>3</v>
      </c>
      <c r="J15" s="170">
        <v>3</v>
      </c>
      <c r="K15" s="170">
        <v>3</v>
      </c>
      <c r="L15" s="170">
        <v>4</v>
      </c>
      <c r="M15" s="170">
        <v>3</v>
      </c>
      <c r="N15" s="170">
        <v>3</v>
      </c>
      <c r="O15" s="170">
        <v>2</v>
      </c>
      <c r="P15" s="170">
        <v>4</v>
      </c>
      <c r="Q15" s="170">
        <v>4</v>
      </c>
      <c r="R15" s="170">
        <v>3</v>
      </c>
      <c r="S15" s="170">
        <v>3</v>
      </c>
      <c r="T15" s="170">
        <v>4</v>
      </c>
      <c r="U15" s="170">
        <v>4</v>
      </c>
      <c r="V15" s="170">
        <v>4</v>
      </c>
      <c r="W15" s="170">
        <v>3</v>
      </c>
      <c r="X15" s="170">
        <v>3</v>
      </c>
      <c r="Y15" s="170">
        <v>3</v>
      </c>
      <c r="Z15" s="170">
        <v>3</v>
      </c>
      <c r="AA15" s="170">
        <v>4</v>
      </c>
      <c r="AB15" s="170">
        <v>3</v>
      </c>
      <c r="AC15" s="170">
        <v>4</v>
      </c>
      <c r="AD15" s="170">
        <v>4</v>
      </c>
      <c r="AE15" s="93">
        <v>3.33</v>
      </c>
      <c r="AF15" s="186"/>
      <c r="AG15" s="182"/>
      <c r="AH15" s="181"/>
    </row>
    <row r="16" spans="1:34" s="70" customFormat="1" ht="20.25" customHeight="1">
      <c r="A16" s="158" t="s">
        <v>191</v>
      </c>
      <c r="B16" s="153"/>
      <c r="C16" s="154"/>
      <c r="D16" s="172" t="s">
        <v>181</v>
      </c>
      <c r="E16" s="170">
        <v>4</v>
      </c>
      <c r="F16" s="71" t="s">
        <v>188</v>
      </c>
      <c r="G16" s="170">
        <v>4</v>
      </c>
      <c r="H16" s="170">
        <v>4</v>
      </c>
      <c r="I16" s="170">
        <v>4</v>
      </c>
      <c r="J16" s="170">
        <v>4</v>
      </c>
      <c r="K16" s="170">
        <v>4</v>
      </c>
      <c r="L16" s="170">
        <v>4</v>
      </c>
      <c r="M16" s="170">
        <v>4</v>
      </c>
      <c r="N16" s="170">
        <v>4</v>
      </c>
      <c r="O16" s="170">
        <v>4</v>
      </c>
      <c r="P16" s="170">
        <v>4</v>
      </c>
      <c r="Q16" s="170">
        <v>4</v>
      </c>
      <c r="R16" s="170">
        <v>4</v>
      </c>
      <c r="S16" s="170">
        <v>4</v>
      </c>
      <c r="T16" s="170">
        <v>4</v>
      </c>
      <c r="U16" s="170">
        <v>4</v>
      </c>
      <c r="V16" s="170">
        <v>4</v>
      </c>
      <c r="W16" s="170">
        <v>4</v>
      </c>
      <c r="X16" s="170">
        <v>4</v>
      </c>
      <c r="Y16" s="170">
        <v>4</v>
      </c>
      <c r="Z16" s="170">
        <v>4</v>
      </c>
      <c r="AA16" s="170">
        <v>4</v>
      </c>
      <c r="AB16" s="170">
        <v>4</v>
      </c>
      <c r="AC16" s="170">
        <v>4</v>
      </c>
      <c r="AD16" s="170">
        <v>4</v>
      </c>
      <c r="AE16" s="93">
        <v>4</v>
      </c>
      <c r="AF16" s="186"/>
      <c r="AG16" s="182"/>
      <c r="AH16" s="181"/>
    </row>
    <row r="17" spans="1:34" s="70" customFormat="1" ht="20.25" customHeight="1">
      <c r="A17" s="158" t="s">
        <v>192</v>
      </c>
      <c r="B17" s="153"/>
      <c r="C17" s="154"/>
      <c r="D17" s="172" t="s">
        <v>181</v>
      </c>
      <c r="E17" s="170">
        <v>4</v>
      </c>
      <c r="F17" s="71" t="s">
        <v>188</v>
      </c>
      <c r="G17" s="170">
        <v>4</v>
      </c>
      <c r="H17" s="170">
        <v>4</v>
      </c>
      <c r="I17" s="170">
        <v>4</v>
      </c>
      <c r="J17" s="170">
        <v>4</v>
      </c>
      <c r="K17" s="170">
        <v>4</v>
      </c>
      <c r="L17" s="170">
        <v>4</v>
      </c>
      <c r="M17" s="170">
        <v>4</v>
      </c>
      <c r="N17" s="170">
        <v>4</v>
      </c>
      <c r="O17" s="170">
        <v>4</v>
      </c>
      <c r="P17" s="170">
        <v>4</v>
      </c>
      <c r="Q17" s="170">
        <v>4</v>
      </c>
      <c r="R17" s="170">
        <v>4</v>
      </c>
      <c r="S17" s="170">
        <v>4</v>
      </c>
      <c r="T17" s="170">
        <v>4</v>
      </c>
      <c r="U17" s="170">
        <v>4</v>
      </c>
      <c r="V17" s="170">
        <v>4</v>
      </c>
      <c r="W17" s="170">
        <v>4</v>
      </c>
      <c r="X17" s="170">
        <v>4</v>
      </c>
      <c r="Y17" s="170">
        <v>4</v>
      </c>
      <c r="Z17" s="170">
        <v>4</v>
      </c>
      <c r="AA17" s="170">
        <v>4</v>
      </c>
      <c r="AB17" s="170">
        <v>4</v>
      </c>
      <c r="AC17" s="170">
        <v>4</v>
      </c>
      <c r="AD17" s="170">
        <v>4</v>
      </c>
      <c r="AE17" s="93">
        <v>4</v>
      </c>
      <c r="AF17" s="186"/>
      <c r="AG17" s="182"/>
      <c r="AH17" s="181"/>
    </row>
    <row r="18" spans="1:34" s="70" customFormat="1" ht="20.25" customHeight="1">
      <c r="A18" s="158" t="s">
        <v>193</v>
      </c>
      <c r="B18" s="153"/>
      <c r="C18" s="154"/>
      <c r="D18" s="172" t="s">
        <v>181</v>
      </c>
      <c r="E18" s="170">
        <v>4</v>
      </c>
      <c r="F18" s="71" t="s">
        <v>188</v>
      </c>
      <c r="G18" s="170">
        <v>4</v>
      </c>
      <c r="H18" s="170">
        <v>4</v>
      </c>
      <c r="I18" s="170">
        <v>4</v>
      </c>
      <c r="J18" s="170">
        <v>4</v>
      </c>
      <c r="K18" s="170">
        <v>4</v>
      </c>
      <c r="L18" s="170">
        <v>4</v>
      </c>
      <c r="M18" s="170">
        <v>4</v>
      </c>
      <c r="N18" s="170">
        <v>4</v>
      </c>
      <c r="O18" s="170">
        <v>4</v>
      </c>
      <c r="P18" s="170">
        <v>4</v>
      </c>
      <c r="Q18" s="170">
        <v>4</v>
      </c>
      <c r="R18" s="170">
        <v>4</v>
      </c>
      <c r="S18" s="170">
        <v>4</v>
      </c>
      <c r="T18" s="170">
        <v>4</v>
      </c>
      <c r="U18" s="170">
        <v>4</v>
      </c>
      <c r="V18" s="170">
        <v>4</v>
      </c>
      <c r="W18" s="170">
        <v>4</v>
      </c>
      <c r="X18" s="170">
        <v>4</v>
      </c>
      <c r="Y18" s="170">
        <v>4</v>
      </c>
      <c r="Z18" s="170">
        <v>4</v>
      </c>
      <c r="AA18" s="170">
        <v>4</v>
      </c>
      <c r="AB18" s="170">
        <v>4</v>
      </c>
      <c r="AC18" s="170">
        <v>4</v>
      </c>
      <c r="AD18" s="170">
        <v>4</v>
      </c>
      <c r="AE18" s="93">
        <v>4</v>
      </c>
      <c r="AF18" s="186"/>
      <c r="AG18" s="182"/>
      <c r="AH18" s="181"/>
    </row>
    <row r="19" spans="1:34" s="70" customFormat="1" ht="12.75" customHeight="1">
      <c r="A19" s="150" t="s">
        <v>154</v>
      </c>
      <c r="B19" s="151"/>
      <c r="C19" s="151"/>
      <c r="D19" s="169"/>
      <c r="E19" s="171">
        <f>AVERAGE(E5:E18)</f>
        <v>3.36</v>
      </c>
      <c r="F19" s="77"/>
      <c r="G19" s="174">
        <f>AVERAGE(G5:G18)</f>
        <v>3.3571428571428572</v>
      </c>
      <c r="H19" s="174">
        <f t="shared" ref="H19:AE19" si="0">AVERAGE(H5:H18)</f>
        <v>3.5</v>
      </c>
      <c r="I19" s="174">
        <f t="shared" si="0"/>
        <v>3.5</v>
      </c>
      <c r="J19" s="174">
        <f t="shared" si="0"/>
        <v>3.2142857142857144</v>
      </c>
      <c r="K19" s="174">
        <f t="shared" si="0"/>
        <v>3.3571428571428572</v>
      </c>
      <c r="L19" s="174">
        <f t="shared" si="0"/>
        <v>3.4285714285714284</v>
      </c>
      <c r="M19" s="174">
        <f t="shared" si="0"/>
        <v>3.3571428571428572</v>
      </c>
      <c r="N19" s="174">
        <f t="shared" si="0"/>
        <v>3.1428571428571428</v>
      </c>
      <c r="O19" s="174">
        <f t="shared" si="0"/>
        <v>2.8571428571428572</v>
      </c>
      <c r="P19" s="174">
        <f t="shared" si="0"/>
        <v>3</v>
      </c>
      <c r="Q19" s="174">
        <f t="shared" si="0"/>
        <v>3.5714285714285716</v>
      </c>
      <c r="R19" s="174">
        <f t="shared" si="0"/>
        <v>3.4285714285714284</v>
      </c>
      <c r="S19" s="174">
        <f t="shared" si="0"/>
        <v>3.3571428571428572</v>
      </c>
      <c r="T19" s="174">
        <f t="shared" si="0"/>
        <v>3.0714285714285716</v>
      </c>
      <c r="U19" s="174">
        <f t="shared" si="0"/>
        <v>3.2857142857142856</v>
      </c>
      <c r="V19" s="174">
        <f t="shared" si="0"/>
        <v>3.4285714285714284</v>
      </c>
      <c r="W19" s="174">
        <f t="shared" si="0"/>
        <v>3.2857142857142856</v>
      </c>
      <c r="X19" s="174">
        <f t="shared" si="0"/>
        <v>3.3571428571428572</v>
      </c>
      <c r="Y19" s="174">
        <f t="shared" si="0"/>
        <v>3.8571428571428572</v>
      </c>
      <c r="Z19" s="174">
        <f t="shared" si="0"/>
        <v>3.2142857142857144</v>
      </c>
      <c r="AA19" s="174">
        <f t="shared" si="0"/>
        <v>3.5</v>
      </c>
      <c r="AB19" s="174">
        <f t="shared" si="0"/>
        <v>3.4285714285714284</v>
      </c>
      <c r="AC19" s="174">
        <f t="shared" si="0"/>
        <v>3.5714285714285716</v>
      </c>
      <c r="AD19" s="174">
        <f t="shared" si="0"/>
        <v>3.5714285714285716</v>
      </c>
      <c r="AE19" s="184">
        <f t="shared" si="0"/>
        <v>3.36</v>
      </c>
      <c r="AF19" s="185"/>
      <c r="AG19" s="180"/>
      <c r="AH19" s="180"/>
    </row>
    <row r="20" spans="1:34" s="70" customFormat="1" ht="12.75">
      <c r="A20" s="166"/>
      <c r="B20" s="167"/>
      <c r="C20" s="168"/>
      <c r="D20" s="73"/>
      <c r="E20" s="74" t="s">
        <v>194</v>
      </c>
      <c r="F20" s="75" t="s">
        <v>195</v>
      </c>
      <c r="G20" s="74">
        <v>14</v>
      </c>
      <c r="H20" s="74">
        <v>14</v>
      </c>
      <c r="I20" s="74">
        <v>14</v>
      </c>
      <c r="J20" s="74">
        <v>14</v>
      </c>
      <c r="K20" s="74">
        <v>14</v>
      </c>
      <c r="L20" s="74">
        <v>14</v>
      </c>
      <c r="M20" s="74">
        <v>14</v>
      </c>
      <c r="N20" s="74">
        <v>14</v>
      </c>
      <c r="O20" s="74">
        <v>14</v>
      </c>
      <c r="P20" s="74">
        <v>14</v>
      </c>
      <c r="Q20" s="74">
        <v>14</v>
      </c>
      <c r="R20" s="74">
        <v>14</v>
      </c>
      <c r="S20" s="74">
        <v>14</v>
      </c>
      <c r="T20" s="74">
        <v>14</v>
      </c>
      <c r="U20" s="74">
        <v>14</v>
      </c>
      <c r="V20" s="74">
        <v>14</v>
      </c>
      <c r="W20" s="74">
        <v>14</v>
      </c>
      <c r="X20" s="74">
        <v>14</v>
      </c>
      <c r="Y20" s="74">
        <v>14</v>
      </c>
      <c r="Z20" s="74">
        <v>14</v>
      </c>
      <c r="AA20" s="74">
        <v>14</v>
      </c>
      <c r="AB20" s="74">
        <v>14</v>
      </c>
      <c r="AC20" s="74">
        <v>14</v>
      </c>
      <c r="AD20" s="175">
        <v>14</v>
      </c>
      <c r="AE20" s="176" t="s">
        <v>196</v>
      </c>
      <c r="AF20" s="187" t="s">
        <v>197</v>
      </c>
    </row>
    <row r="21" spans="1:34" s="70" customFormat="1" ht="12.75">
      <c r="A21" s="166"/>
      <c r="B21" s="167"/>
      <c r="C21" s="168"/>
      <c r="D21" s="73"/>
      <c r="E21" s="73"/>
      <c r="F21" s="75" t="s">
        <v>198</v>
      </c>
      <c r="G21" s="84">
        <f>G19</f>
        <v>3.3571428571428572</v>
      </c>
      <c r="H21" s="84">
        <f t="shared" ref="H21:AC21" si="1">H19</f>
        <v>3.5</v>
      </c>
      <c r="I21" s="84">
        <f t="shared" si="1"/>
        <v>3.5</v>
      </c>
      <c r="J21" s="84">
        <f t="shared" si="1"/>
        <v>3.2142857142857144</v>
      </c>
      <c r="K21" s="84">
        <f t="shared" si="1"/>
        <v>3.3571428571428572</v>
      </c>
      <c r="L21" s="84">
        <f t="shared" si="1"/>
        <v>3.4285714285714284</v>
      </c>
      <c r="M21" s="84">
        <f t="shared" si="1"/>
        <v>3.3571428571428572</v>
      </c>
      <c r="N21" s="84">
        <f t="shared" si="1"/>
        <v>3.1428571428571428</v>
      </c>
      <c r="O21" s="84">
        <f t="shared" si="1"/>
        <v>2.8571428571428572</v>
      </c>
      <c r="P21" s="84">
        <f t="shared" si="1"/>
        <v>3</v>
      </c>
      <c r="Q21" s="84">
        <f t="shared" si="1"/>
        <v>3.5714285714285716</v>
      </c>
      <c r="R21" s="84">
        <f t="shared" si="1"/>
        <v>3.4285714285714284</v>
      </c>
      <c r="S21" s="84">
        <f t="shared" si="1"/>
        <v>3.3571428571428572</v>
      </c>
      <c r="T21" s="84">
        <f t="shared" si="1"/>
        <v>3.0714285714285716</v>
      </c>
      <c r="U21" s="84">
        <f t="shared" si="1"/>
        <v>3.2857142857142856</v>
      </c>
      <c r="V21" s="84">
        <f t="shared" si="1"/>
        <v>3.4285714285714284</v>
      </c>
      <c r="W21" s="84">
        <f t="shared" si="1"/>
        <v>3.2857142857142856</v>
      </c>
      <c r="X21" s="84">
        <f t="shared" si="1"/>
        <v>3.3571428571428572</v>
      </c>
      <c r="Y21" s="84">
        <f t="shared" si="1"/>
        <v>3.8571428571428572</v>
      </c>
      <c r="Z21" s="84">
        <f t="shared" si="1"/>
        <v>3.2142857142857144</v>
      </c>
      <c r="AA21" s="84">
        <f t="shared" si="1"/>
        <v>3.5</v>
      </c>
      <c r="AB21" s="84">
        <f t="shared" si="1"/>
        <v>3.4285714285714284</v>
      </c>
      <c r="AC21" s="84">
        <f t="shared" si="1"/>
        <v>3.5714285714285716</v>
      </c>
      <c r="AD21" s="177">
        <f>AVERAGE(G21:AC21)</f>
        <v>3.3509316770186328</v>
      </c>
      <c r="AE21" s="176" t="s">
        <v>199</v>
      </c>
      <c r="AF21" s="188" t="s">
        <v>200</v>
      </c>
      <c r="AG21" s="76"/>
    </row>
    <row r="22" spans="1:34">
      <c r="A22" s="163"/>
      <c r="B22" s="164"/>
      <c r="C22" s="165"/>
      <c r="D22" s="79"/>
      <c r="E22" s="80"/>
      <c r="F22" s="81" t="s">
        <v>201</v>
      </c>
      <c r="G22" s="82">
        <v>2</v>
      </c>
      <c r="H22" s="82">
        <v>3</v>
      </c>
      <c r="I22" s="82">
        <v>3</v>
      </c>
      <c r="J22" s="82">
        <v>2</v>
      </c>
      <c r="K22" s="82">
        <v>3</v>
      </c>
      <c r="L22" s="82">
        <v>3</v>
      </c>
      <c r="M22" s="82">
        <v>3</v>
      </c>
      <c r="N22" s="82">
        <v>2</v>
      </c>
      <c r="O22" s="82">
        <v>1</v>
      </c>
      <c r="P22" s="82">
        <v>1</v>
      </c>
      <c r="Q22" s="82">
        <v>3</v>
      </c>
      <c r="R22" s="82">
        <v>2</v>
      </c>
      <c r="S22" s="82">
        <v>3</v>
      </c>
      <c r="T22" s="82">
        <v>1</v>
      </c>
      <c r="U22" s="82">
        <v>2</v>
      </c>
      <c r="V22" s="82">
        <v>3</v>
      </c>
      <c r="W22" s="82">
        <v>3</v>
      </c>
      <c r="X22" s="82">
        <v>3</v>
      </c>
      <c r="Y22" s="82">
        <v>3</v>
      </c>
      <c r="Z22" s="82">
        <v>2</v>
      </c>
      <c r="AA22" s="82">
        <v>2</v>
      </c>
      <c r="AB22" s="82">
        <v>3</v>
      </c>
      <c r="AC22" s="82">
        <v>3</v>
      </c>
      <c r="AD22" s="178"/>
      <c r="AE22" s="178"/>
      <c r="AF22" s="70"/>
      <c r="AG22" s="70"/>
    </row>
    <row r="23" spans="1:34">
      <c r="A23" s="163"/>
      <c r="B23" s="164"/>
      <c r="C23" s="165"/>
      <c r="D23" s="78"/>
      <c r="E23" s="73"/>
      <c r="F23" s="75" t="s">
        <v>202</v>
      </c>
      <c r="G23" s="83">
        <v>4</v>
      </c>
      <c r="H23" s="83">
        <v>4</v>
      </c>
      <c r="I23" s="83">
        <v>4</v>
      </c>
      <c r="J23" s="83">
        <v>4</v>
      </c>
      <c r="K23" s="83">
        <v>4</v>
      </c>
      <c r="L23" s="83">
        <v>4</v>
      </c>
      <c r="M23" s="83">
        <v>4</v>
      </c>
      <c r="N23" s="83">
        <v>4</v>
      </c>
      <c r="O23" s="83">
        <v>4</v>
      </c>
      <c r="P23" s="83">
        <v>4</v>
      </c>
      <c r="Q23" s="83">
        <v>4</v>
      </c>
      <c r="R23" s="83">
        <v>4</v>
      </c>
      <c r="S23" s="83">
        <v>4</v>
      </c>
      <c r="T23" s="83">
        <v>4</v>
      </c>
      <c r="U23" s="83">
        <v>4</v>
      </c>
      <c r="V23" s="83">
        <v>4</v>
      </c>
      <c r="W23" s="83">
        <v>4</v>
      </c>
      <c r="X23" s="83">
        <v>4</v>
      </c>
      <c r="Y23" s="83">
        <v>4</v>
      </c>
      <c r="Z23" s="83">
        <v>4</v>
      </c>
      <c r="AA23" s="83">
        <v>4</v>
      </c>
      <c r="AB23" s="83">
        <v>4</v>
      </c>
      <c r="AC23" s="83">
        <v>4</v>
      </c>
      <c r="AD23" s="179"/>
      <c r="AE23" s="179"/>
    </row>
  </sheetData>
  <mergeCells count="22">
    <mergeCell ref="A23:C23"/>
    <mergeCell ref="A16:C16"/>
    <mergeCell ref="A17:C17"/>
    <mergeCell ref="A18:C18"/>
    <mergeCell ref="A20:C20"/>
    <mergeCell ref="A21:C21"/>
    <mergeCell ref="A19:D19"/>
    <mergeCell ref="E1:G1"/>
    <mergeCell ref="A5:C5"/>
    <mergeCell ref="A6:C6"/>
    <mergeCell ref="A7:C7"/>
    <mergeCell ref="A22:C22"/>
    <mergeCell ref="A4:C4"/>
    <mergeCell ref="A9:C9"/>
    <mergeCell ref="A10:C10"/>
    <mergeCell ref="A11:C11"/>
    <mergeCell ref="A1:D1"/>
    <mergeCell ref="A12:C12"/>
    <mergeCell ref="A13:C13"/>
    <mergeCell ref="A14:C14"/>
    <mergeCell ref="A15:C15"/>
    <mergeCell ref="A8:C8"/>
  </mergeCells>
  <pageMargins left="0.7" right="0.7" top="0.75" bottom="0.75" header="0.3" footer="0.3"/>
  <pageSetup fitToWidth="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BCDA0C75877D40AFC4681A5D0A6D3E" ma:contentTypeVersion="6" ma:contentTypeDescription="Create a new document." ma:contentTypeScope="" ma:versionID="852189e6f7057bb48c0d509b1f9a3735">
  <xsd:schema xmlns:xsd="http://www.w3.org/2001/XMLSchema" xmlns:xs="http://www.w3.org/2001/XMLSchema" xmlns:p="http://schemas.microsoft.com/office/2006/metadata/properties" xmlns:ns3="b9eee191-3a50-408e-a839-f345f8317a8b" xmlns:ns4="834a1e06-b79a-484e-ba09-6a8b8d896a6c" targetNamespace="http://schemas.microsoft.com/office/2006/metadata/properties" ma:root="true" ma:fieldsID="2e5bb98d028f22de0f4f7a71243aa440" ns3:_="" ns4:_="">
    <xsd:import namespace="b9eee191-3a50-408e-a839-f345f8317a8b"/>
    <xsd:import namespace="834a1e06-b79a-484e-ba09-6a8b8d896a6c"/>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ee191-3a50-408e-a839-f345f8317a8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4a1e06-b79a-484e-ba09-6a8b8d896a6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104C5B-72BE-4EA5-A81F-02201772C109}"/>
</file>

<file path=customXml/itemProps2.xml><?xml version="1.0" encoding="utf-8"?>
<ds:datastoreItem xmlns:ds="http://schemas.openxmlformats.org/officeDocument/2006/customXml" ds:itemID="{5A9979B6-8B35-45C6-8090-931AF1BA0135}"/>
</file>

<file path=customXml/itemProps3.xml><?xml version="1.0" encoding="utf-8"?>
<ds:datastoreItem xmlns:ds="http://schemas.openxmlformats.org/officeDocument/2006/customXml" ds:itemID="{12FDA3DC-5853-4722-AA62-E568EDDD9EA2}"/>
</file>

<file path=docProps/app.xml><?xml version="1.0" encoding="utf-8"?>
<Properties xmlns="http://schemas.openxmlformats.org/officeDocument/2006/extended-properties" xmlns:vt="http://schemas.openxmlformats.org/officeDocument/2006/docPropsVTypes">
  <Application>Microsoft Excel Online</Application>
  <Manager/>
  <Company>Fairmont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se#ed2</dc:creator>
  <cp:keywords/>
  <dc:description/>
  <cp:lastModifiedBy>Metcalf, Amanda</cp:lastModifiedBy>
  <cp:revision/>
  <dcterms:created xsi:type="dcterms:W3CDTF">2017-01-31T14:10:52Z</dcterms:created>
  <dcterms:modified xsi:type="dcterms:W3CDTF">2023-04-29T03:02:38Z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0x01010069BCDA0C75877D40AFC4681A5D0A6D3E</vt:lpwstr>
  </property>
</Properties>
</file>